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gvvrcommon08\gvvrcommon08\EM_NKVH\Végrehajtási Osztály\Glück István\WEB (honlap anyagok)\"/>
    </mc:Choice>
  </mc:AlternateContent>
  <bookViews>
    <workbookView xWindow="-105" yWindow="-105" windowWidth="23250" windowHeight="12450" activeTab="2"/>
  </bookViews>
  <sheets>
    <sheet name="Iránymutatások és feltételek" sheetId="1" r:id="rId1"/>
    <sheet name="Hogyan kell használni ezt a fáj" sheetId="8" r:id="rId2"/>
    <sheet name="Szakvélemény" sheetId="2" r:id="rId3"/>
    <sheet name="1. Melléklet - Megállapítások" sheetId="4" r:id="rId4"/>
    <sheet name="2. Melléklet - Alapelvek" sheetId="5" r:id="rId5"/>
    <sheet name="3. Melléklet - Változások" sheetId="6" r:id="rId6"/>
    <sheet name="Értékelés" sheetId="12" r:id="rId7"/>
    <sheet name="EUwideConstants" sheetId="7" state="hidden" r:id="rId8"/>
    <sheet name="Translations" sheetId="10" state="hidden" r:id="rId9"/>
    <sheet name="MSParameters" sheetId="9" state="hidden" r:id="rId10"/>
    <sheet name="VersionDocumentation" sheetId="11" state="hidden" r:id="rId11"/>
  </sheets>
  <externalReferences>
    <externalReference r:id="rId12"/>
  </externalReferences>
  <definedNames>
    <definedName name="_xlnm._FilterDatabase" localSheetId="7" hidden="1">EUwideConstants!$A$90:$A$98</definedName>
    <definedName name="_xlnm._FilterDatabase" localSheetId="8" hidden="1">Translations!$A$1:$IT$431</definedName>
    <definedName name="_GoBack" localSheetId="0">'Iránymutatások és feltételek'!$C$12</definedName>
    <definedName name="accreditedcertified">EUwideConstants!$A$77:$A$78</definedName>
    <definedName name="Annex1Activities">EUwideConstants!$A$2:$A$29</definedName>
    <definedName name="Approvedmethodologies">EUwideConstants!$A$41:$A$46</definedName>
    <definedName name="Category">EUwideConstants!$A$81:$A$83</definedName>
    <definedName name="CompetentAuthority">MSParameters!$A$30:$A$37</definedName>
    <definedName name="Cond_Exceptions">EUwideConstants!$A$137:$A$143</definedName>
    <definedName name="Conditionality_YN">EUwideConstants!$A$132:$A$134</definedName>
    <definedName name="conductaccredited">MSParameters!$A$6:$A$11</definedName>
    <definedName name="conductaccredited2">MSParameters!$A$14:$A$19</definedName>
    <definedName name="conductaccredited3">MSParameters!$A$22:$A$27</definedName>
    <definedName name="EUconstNo">EUwideConstants!$A$74</definedName>
    <definedName name="EUConstYes">EUwideConstants!$A$73</definedName>
    <definedName name="InstallationName">EUwideConstants!$A$116</definedName>
    <definedName name="MMP_Approval">EUwideConstants!$A$37:$A$38</definedName>
    <definedName name="_xlnm.Print_Area" localSheetId="3">'1. Melléklet - Megállapítások'!$A$1:$E$124</definedName>
    <definedName name="_xlnm.Print_Area" localSheetId="4">'2. Melléklet - Alapelvek'!$A$1:$B$58</definedName>
    <definedName name="_xlnm.Print_Area" localSheetId="5">'3. Melléklet - Változások'!$A$1:$B$31</definedName>
    <definedName name="_xlnm.Print_Area" localSheetId="6">Értékelés!$B$2:$DM$21</definedName>
    <definedName name="_xlnm.Print_Area" localSheetId="1">'Hogyan kell használni ezt a fáj'!$A$1:$C$38</definedName>
    <definedName name="_xlnm.Print_Area" localSheetId="0">'Iránymutatások és feltételek'!$B$1:$I$79</definedName>
    <definedName name="_xlnm.Print_Area" localSheetId="2">Szakvélemény!$A$1:$B$166</definedName>
    <definedName name="OperatorName">EUwideConstants!$A$113</definedName>
    <definedName name="PrinciplesCompliance">EUwideConstants!$A$65:$A$66</definedName>
    <definedName name="PrinciplesCompliance2">EUwideConstants!$A$69:$A$70</definedName>
    <definedName name="PriniciplesCompliance2">EUwideConstants!$A$69:$A$70</definedName>
    <definedName name="reportingyear">EUwideConstants!$A$90:$A$105</definedName>
    <definedName name="RulesCompliance">EUwideConstants!$A$45:$A$47</definedName>
    <definedName name="Rulescompliance2">EUwideConstants!$A$50:$A$52</definedName>
    <definedName name="rulescompliance3">EUwideConstants!$A$55:$A$57</definedName>
    <definedName name="rulescompliance4">EUwideConstants!$A$60:$A$62</definedName>
    <definedName name="SelectYesNo">EUwideConstants!$A$108:$A$110</definedName>
    <definedName name="sitevisit">EUwideConstants!$A$41:$A$42</definedName>
    <definedName name="smalllowemitter">EUwideConstants!$A$86:$A$87</definedName>
    <definedName name="Status_Recom">EUwideConstants!$A$119:$A$129</definedName>
    <definedName name="TypeOfReport">EUwideConstants!$A$32:$A$34</definedName>
    <definedName name="yesno">EUwideConstants!$A$73:$A$74</definedName>
    <definedName name="Z_3EE4370E_84AC_4220_AECA_2B19C5F3775F_.wvu.FilterData" localSheetId="7" hidden="1">EUwideConstants!$A$90:$A$98</definedName>
    <definedName name="Z_3EE4370E_84AC_4220_AECA_2B19C5F3775F_.wvu.PrintArea" localSheetId="0" hidden="1">'Iránymutatások és feltételek'!$C$12:$D$63</definedName>
    <definedName name="Z_3EE4370E_84AC_4220_AECA_2B19C5F3775F_.wvu.Rows" localSheetId="4" hidden="1">'2. Melléklet - Alapelvek'!$58:$59</definedName>
    <definedName name="Z_3EE4370E_84AC_4220_AECA_2B19C5F3775F_.wvu.Rows" localSheetId="2" hidden="1">Szakvélemény!#REF!,Szakvélemény!#REF!</definedName>
    <definedName name="Z_A54031ED_59E9_4190_9F48_094FDC80E5C8_.wvu.FilterData" localSheetId="7" hidden="1">EUwideConstants!$A$90:$A$98</definedName>
    <definedName name="Z_A54031ED_59E9_4190_9F48_094FDC80E5C8_.wvu.PrintArea" localSheetId="0" hidden="1">'Iránymutatások és feltételek'!$C$12:$D$63</definedName>
    <definedName name="Z_A54031ED_59E9_4190_9F48_094FDC80E5C8_.wvu.Rows" localSheetId="4" hidden="1">'2. Melléklet - Alapelvek'!$58:$59</definedName>
    <definedName name="Z_A54031ED_59E9_4190_9F48_094FDC80E5C8_.wvu.Rows" localSheetId="2" hidden="1">Szakvélemény!#REF!,Szakvélemény!#REF!</definedName>
  </definedNames>
  <calcPr calcId="152511"/>
  <customWorkbookViews>
    <customWorkbookView name="  - Persoonlijke weergave" guid="{3EE4370E-84AC-4220-AECA-2B19C5F3775F}" mergeInterval="0" personalView="1" maximized="1" windowWidth="1276" windowHeight="515" tabRatio="851" activeSheetId="3"/>
    <customWorkbookView name="nwalker - Personal View" guid="{A54031ED-59E9-4190-9F48-094FDC80E5C8}" mergeInterval="0" personalView="1" maximized="1" xWindow="1" yWindow="1" windowWidth="1020" windowHeight="538" tabRatio="85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B267" i="10" l="1"/>
  <c r="C50" i="2" l="1"/>
  <c r="C19" i="1" l="1"/>
  <c r="C18" i="1"/>
  <c r="C17" i="1"/>
  <c r="C14" i="1" l="1"/>
  <c r="EY1" i="12"/>
  <c r="EZ1" i="12" s="1"/>
  <c r="ER1" i="12"/>
  <c r="EN1" i="12"/>
  <c r="EM1" i="12"/>
  <c r="EL1" i="12"/>
  <c r="EK1" i="12"/>
  <c r="EJ1" i="12"/>
  <c r="EI1" i="12"/>
  <c r="EI6" i="12" s="1"/>
  <c r="EH1" i="12"/>
  <c r="EG1" i="12"/>
  <c r="EF1" i="12"/>
  <c r="EE1" i="12"/>
  <c r="ED1" i="12"/>
  <c r="EC1" i="12"/>
  <c r="EB1" i="12"/>
  <c r="EA1" i="12"/>
  <c r="DZ1" i="12"/>
  <c r="DY1" i="12"/>
  <c r="CO1" i="12"/>
  <c r="CP1" i="12" s="1"/>
  <c r="CK1" i="12"/>
  <c r="CL1" i="12" s="1"/>
  <c r="BQ1" i="12"/>
  <c r="BR1" i="12" s="1"/>
  <c r="BG5" i="12"/>
  <c r="BF5" i="12"/>
  <c r="BE5" i="12"/>
  <c r="BD5" i="12"/>
  <c r="BC5" i="12"/>
  <c r="BB5" i="12"/>
  <c r="BA5" i="12"/>
  <c r="AZ5" i="12"/>
  <c r="AY5" i="12"/>
  <c r="AB16" i="12"/>
  <c r="AB15" i="12"/>
  <c r="AB14" i="12"/>
  <c r="AB13" i="12"/>
  <c r="AB12" i="12"/>
  <c r="AB11" i="12"/>
  <c r="AA16" i="12"/>
  <c r="AA15" i="12"/>
  <c r="AA14" i="12"/>
  <c r="AA13" i="12"/>
  <c r="AA12" i="12"/>
  <c r="AA11" i="12"/>
  <c r="Y11" i="12"/>
  <c r="Z16" i="12"/>
  <c r="Z15" i="12"/>
  <c r="Z14" i="12"/>
  <c r="Z13" i="12"/>
  <c r="Z12" i="12"/>
  <c r="Z11" i="12"/>
  <c r="X11" i="12"/>
  <c r="Z9" i="12"/>
  <c r="X9" i="12"/>
  <c r="Y15" i="12"/>
  <c r="Y14" i="12"/>
  <c r="Y13" i="12"/>
  <c r="Y12" i="12"/>
  <c r="Q11" i="12"/>
  <c r="W11" i="12"/>
  <c r="X15" i="12"/>
  <c r="X14" i="12"/>
  <c r="X13" i="12"/>
  <c r="X12" i="12"/>
  <c r="T11" i="12"/>
  <c r="T9" i="12"/>
  <c r="W20" i="12"/>
  <c r="V20" i="12"/>
  <c r="U20" i="12"/>
  <c r="W19" i="12"/>
  <c r="V19" i="12"/>
  <c r="U19" i="12"/>
  <c r="W18" i="12"/>
  <c r="V18" i="12"/>
  <c r="U18" i="12"/>
  <c r="W17" i="12"/>
  <c r="V17" i="12"/>
  <c r="U17" i="12"/>
  <c r="W16" i="12"/>
  <c r="V16" i="12"/>
  <c r="U16" i="12"/>
  <c r="W15" i="12"/>
  <c r="V15" i="12"/>
  <c r="U15" i="12"/>
  <c r="W14" i="12"/>
  <c r="V14" i="12"/>
  <c r="U14" i="12"/>
  <c r="W13" i="12"/>
  <c r="V13" i="12"/>
  <c r="U13" i="12"/>
  <c r="W12" i="12"/>
  <c r="V12" i="12"/>
  <c r="U12" i="12"/>
  <c r="V11" i="12"/>
  <c r="U11" i="12"/>
  <c r="S11" i="12"/>
  <c r="T20" i="12"/>
  <c r="T19" i="12"/>
  <c r="T18" i="12"/>
  <c r="T17" i="12"/>
  <c r="T16" i="12"/>
  <c r="T15" i="12"/>
  <c r="T14" i="12"/>
  <c r="T13" i="12"/>
  <c r="T12" i="12"/>
  <c r="R11" i="12"/>
  <c r="N20" i="12"/>
  <c r="N19" i="12"/>
  <c r="N18" i="12"/>
  <c r="N17" i="12"/>
  <c r="N16" i="12"/>
  <c r="N15" i="12"/>
  <c r="N14" i="12"/>
  <c r="N13" i="12"/>
  <c r="N12" i="12"/>
  <c r="N11" i="12"/>
  <c r="O20" i="12"/>
  <c r="O19" i="12"/>
  <c r="O18" i="12"/>
  <c r="O17" i="12"/>
  <c r="O16" i="12"/>
  <c r="O15" i="12"/>
  <c r="O14" i="12"/>
  <c r="O13" i="12"/>
  <c r="O12" i="12"/>
  <c r="O11" i="12"/>
  <c r="L11" i="12"/>
  <c r="N9" i="12"/>
  <c r="K9" i="12"/>
  <c r="R9" i="12"/>
  <c r="P9" i="12"/>
  <c r="B52" i="5"/>
  <c r="B49" i="5"/>
  <c r="B18" i="5"/>
  <c r="C82" i="2"/>
  <c r="C81" i="2"/>
  <c r="C80" i="2"/>
  <c r="C79" i="2"/>
  <c r="A82" i="2"/>
  <c r="A81" i="2"/>
  <c r="A80" i="2"/>
  <c r="A79" i="2"/>
  <c r="C100" i="4"/>
  <c r="AB9" i="12" s="1"/>
  <c r="B100" i="4"/>
  <c r="AA9" i="12" s="1"/>
  <c r="A134" i="7"/>
  <c r="A133" i="7"/>
  <c r="A132" i="7"/>
  <c r="G102" i="4"/>
  <c r="G101" i="4"/>
  <c r="B99" i="4"/>
  <c r="G93" i="4"/>
  <c r="B92" i="4"/>
  <c r="Y9" i="12" s="1"/>
  <c r="G90" i="4"/>
  <c r="G81" i="4"/>
  <c r="D80" i="4"/>
  <c r="W9" i="12" s="1"/>
  <c r="C80" i="4"/>
  <c r="V9" i="12" s="1"/>
  <c r="AY4" i="12" s="1"/>
  <c r="B80" i="4"/>
  <c r="U9" i="12" s="1"/>
  <c r="AX4" i="12" s="1"/>
  <c r="B79" i="4"/>
  <c r="A143" i="7"/>
  <c r="A142" i="7"/>
  <c r="A141" i="7"/>
  <c r="A140" i="7"/>
  <c r="A139" i="7"/>
  <c r="A138" i="7"/>
  <c r="A137" i="7"/>
  <c r="A129" i="7"/>
  <c r="A128" i="7"/>
  <c r="A127" i="7"/>
  <c r="A126" i="7"/>
  <c r="A125" i="7"/>
  <c r="A124" i="7"/>
  <c r="A123" i="7"/>
  <c r="A122" i="7"/>
  <c r="A121" i="7"/>
  <c r="A120" i="7"/>
  <c r="A110" i="7"/>
  <c r="A87" i="7"/>
  <c r="A74" i="7"/>
  <c r="A66" i="7"/>
  <c r="A46" i="7"/>
  <c r="E407" i="10" s="1"/>
  <c r="A119" i="7"/>
  <c r="FA1" i="12" l="1"/>
  <c r="ES1" i="12"/>
  <c r="CQ1" i="12"/>
  <c r="CR1" i="12" s="1"/>
  <c r="CM1" i="12"/>
  <c r="CE4" i="12"/>
  <c r="BA6" i="12"/>
  <c r="BE6" i="12"/>
  <c r="BD6" i="12"/>
  <c r="BB6" i="12"/>
  <c r="BG6" i="12"/>
  <c r="AZ6" i="12"/>
  <c r="BC6" i="12"/>
  <c r="AY6" i="12"/>
  <c r="BF6" i="12"/>
  <c r="AX6" i="12"/>
  <c r="CS1" i="12" l="1"/>
  <c r="ET1" i="12"/>
  <c r="FB1" i="12"/>
  <c r="CT1" i="12"/>
  <c r="CF4" i="12"/>
  <c r="EU1" i="12" l="1"/>
  <c r="FC1" i="12"/>
  <c r="CU1" i="12"/>
  <c r="CV1" i="12" s="1"/>
  <c r="CG4" i="12"/>
  <c r="CH4" i="12"/>
  <c r="EV1" i="12" l="1"/>
  <c r="FD1" i="12"/>
  <c r="FC6" i="12"/>
  <c r="CW1" i="12"/>
  <c r="CX1" i="12" s="1"/>
  <c r="FE1" i="12" l="1"/>
  <c r="FE6" i="12" s="1"/>
  <c r="EV6" i="12"/>
  <c r="CY1" i="12"/>
  <c r="CZ1" i="12" l="1"/>
  <c r="DA1" i="12" l="1"/>
  <c r="DB1" i="12" s="1"/>
  <c r="DC1" i="12" l="1"/>
  <c r="DD1" i="12" s="1"/>
  <c r="DE1" i="12" l="1"/>
  <c r="DF1" i="12" l="1"/>
  <c r="DG1" i="12" s="1"/>
  <c r="DH1" i="12" l="1"/>
  <c r="DI1" i="12" s="1"/>
  <c r="DJ1" i="12" l="1"/>
  <c r="DK1" i="12" s="1"/>
  <c r="DL1" i="12" l="1"/>
  <c r="DM1" i="12" l="1"/>
  <c r="B3" i="12" l="1"/>
  <c r="A156" i="2"/>
  <c r="EN4" i="12" s="1"/>
  <c r="C58" i="2" l="1"/>
  <c r="A58" i="2"/>
  <c r="BM4" i="12" s="1"/>
  <c r="CL6" i="12"/>
  <c r="CK6" i="12"/>
  <c r="CI6" i="12"/>
  <c r="CD6" i="12"/>
  <c r="CC6" i="12"/>
  <c r="CB6" i="12"/>
  <c r="CA6" i="12"/>
  <c r="BZ6" i="12"/>
  <c r="BY6" i="12"/>
  <c r="BX6" i="12"/>
  <c r="BW6" i="12"/>
  <c r="BV6" i="12"/>
  <c r="BU6" i="12"/>
  <c r="BT6" i="12"/>
  <c r="BR6" i="12"/>
  <c r="BQ6" i="12"/>
  <c r="BO6" i="12"/>
  <c r="BN6" i="12"/>
  <c r="BM6" i="12"/>
  <c r="BL6" i="12"/>
  <c r="BK6" i="12"/>
  <c r="BJ6" i="12"/>
  <c r="AO6" i="12"/>
  <c r="AN6" i="12"/>
  <c r="AM6" i="12"/>
  <c r="AL6" i="12"/>
  <c r="AK6" i="12"/>
  <c r="AJ6" i="12"/>
  <c r="AI6" i="12"/>
  <c r="AH6" i="12"/>
  <c r="AG6" i="12"/>
  <c r="K6" i="12"/>
  <c r="I6" i="12"/>
  <c r="H6" i="12"/>
  <c r="G6" i="12"/>
  <c r="F6" i="12"/>
  <c r="E6" i="12"/>
  <c r="D6" i="12"/>
  <c r="C6" i="12"/>
  <c r="B6" i="12"/>
  <c r="BH6" i="12"/>
  <c r="E9" i="12"/>
  <c r="E12" i="12"/>
  <c r="E13" i="12"/>
  <c r="E14" i="12"/>
  <c r="E15" i="12"/>
  <c r="E16" i="12"/>
  <c r="E17" i="12"/>
  <c r="E18" i="12"/>
  <c r="E19" i="12"/>
  <c r="E20" i="12"/>
  <c r="E11" i="12"/>
  <c r="EU6" i="12"/>
  <c r="ET6" i="12"/>
  <c r="ES6" i="12"/>
  <c r="ER6" i="12"/>
  <c r="EQ6" i="12"/>
  <c r="EP6" i="12"/>
  <c r="EO6" i="12"/>
  <c r="EN6" i="12"/>
  <c r="EM6" i="12"/>
  <c r="EL6" i="12"/>
  <c r="EK6" i="12"/>
  <c r="EJ6" i="12"/>
  <c r="EH6" i="12"/>
  <c r="DX1" i="12"/>
  <c r="DX6" i="12" s="1"/>
  <c r="DW1" i="12"/>
  <c r="DW6" i="12" s="1"/>
  <c r="DV1" i="12"/>
  <c r="DV6" i="12" s="1"/>
  <c r="DU1" i="12"/>
  <c r="DU6" i="12" s="1"/>
  <c r="DT1" i="12"/>
  <c r="DT6" i="12" s="1"/>
  <c r="DS1" i="12"/>
  <c r="DS6" i="12" s="1"/>
  <c r="DR1" i="12"/>
  <c r="DR6" i="12" s="1"/>
  <c r="DQ1" i="12"/>
  <c r="DQ6" i="12" s="1"/>
  <c r="DP1" i="12"/>
  <c r="DP6" i="12" s="1"/>
  <c r="DO1" i="12"/>
  <c r="DO6" i="12" s="1"/>
  <c r="DN1" i="12"/>
  <c r="DJ5" i="12"/>
  <c r="DH5" i="12"/>
  <c r="DF5" i="12"/>
  <c r="DC5" i="12"/>
  <c r="DA5" i="12"/>
  <c r="CW5" i="12"/>
  <c r="CU5" i="12"/>
  <c r="CQ5" i="12"/>
  <c r="CO5" i="12"/>
  <c r="CM5" i="12"/>
  <c r="CJ5" i="12"/>
  <c r="AK4" i="12"/>
  <c r="C92" i="2"/>
  <c r="B91" i="2"/>
  <c r="CS6" i="12" s="1"/>
  <c r="C89" i="2"/>
  <c r="B88" i="2"/>
  <c r="C87" i="2"/>
  <c r="A87" i="2"/>
  <c r="CL4" i="12" s="1"/>
  <c r="CM4" i="12" s="1"/>
  <c r="A78" i="2"/>
  <c r="CD4" i="12" s="1"/>
  <c r="A77" i="2"/>
  <c r="CC4" i="12" s="1"/>
  <c r="A76" i="2"/>
  <c r="CB4" i="12" s="1"/>
  <c r="C71" i="2"/>
  <c r="A71" i="2"/>
  <c r="BW4" i="12" s="1"/>
  <c r="C68" i="2"/>
  <c r="C59" i="2"/>
  <c r="A59" i="2"/>
  <c r="BN4" i="12" s="1"/>
  <c r="C57" i="2"/>
  <c r="A57" i="2"/>
  <c r="BL4" i="12" s="1"/>
  <c r="C52" i="2"/>
  <c r="A52" i="2"/>
  <c r="AO4" i="12" s="1"/>
  <c r="C49" i="2"/>
  <c r="C33" i="2"/>
  <c r="C32" i="2"/>
  <c r="A32" i="2"/>
  <c r="C22" i="2"/>
  <c r="C21" i="2"/>
  <c r="A21" i="2"/>
  <c r="A20" i="2"/>
  <c r="A19" i="2"/>
  <c r="J4" i="12" s="1"/>
  <c r="A49" i="2"/>
  <c r="AL4" i="12" s="1"/>
  <c r="L1" i="12"/>
  <c r="M1" i="12" s="1"/>
  <c r="M6" i="12" s="1"/>
  <c r="V4" i="12"/>
  <c r="K4" i="12"/>
  <c r="DN6" i="12" l="1"/>
  <c r="CP6" i="12"/>
  <c r="CR6" i="12"/>
  <c r="L6" i="12"/>
  <c r="N1" i="12"/>
  <c r="N6" i="12" s="1"/>
  <c r="O1" i="12" l="1"/>
  <c r="O6" i="12" s="1"/>
  <c r="P1" i="12" l="1"/>
  <c r="P6" i="12" s="1"/>
  <c r="Q1" i="12" l="1"/>
  <c r="Q6" i="12" s="1"/>
  <c r="R1" i="12" l="1"/>
  <c r="R6" i="12" s="1"/>
  <c r="S1" i="12" l="1"/>
  <c r="S6" i="12" s="1"/>
  <c r="T1" i="12" l="1"/>
  <c r="T6" i="12" s="1"/>
  <c r="U1" i="12" l="1"/>
  <c r="U6" i="12" s="1"/>
  <c r="V1" i="12" l="1"/>
  <c r="V6" i="12" s="1"/>
  <c r="W1" i="12" l="1"/>
  <c r="W6" i="12" s="1"/>
  <c r="X1" i="12" l="1"/>
  <c r="X6" i="12" s="1"/>
  <c r="Y1" i="12" l="1"/>
  <c r="Y6" i="12" s="1"/>
  <c r="Z1" i="12" l="1"/>
  <c r="Z6" i="12" s="1"/>
  <c r="AA1" i="12" l="1"/>
  <c r="AA6" i="12" s="1"/>
  <c r="AB1" i="12" l="1"/>
  <c r="AB6" i="12" s="1"/>
  <c r="AC1" i="12" l="1"/>
  <c r="AC6" i="12" s="1"/>
  <c r="AD1" i="12" l="1"/>
  <c r="AD6" i="12" s="1"/>
  <c r="AE1" i="12" l="1"/>
  <c r="AE6" i="12" s="1"/>
  <c r="AF1" i="12" l="1"/>
  <c r="AF6" i="12" s="1"/>
  <c r="E56" i="1" l="1"/>
  <c r="E55" i="1"/>
  <c r="E54" i="1"/>
  <c r="C50" i="1"/>
  <c r="C47" i="1"/>
  <c r="C26" i="1"/>
  <c r="C22" i="1"/>
  <c r="C16" i="1"/>
  <c r="A124" i="2" l="1"/>
  <c r="DL4" i="12" s="1"/>
  <c r="B124" i="2"/>
  <c r="DL6" i="12" s="1"/>
  <c r="C124" i="2"/>
  <c r="C125" i="2"/>
  <c r="B8" i="1" l="1"/>
  <c r="B7" i="1"/>
  <c r="B6" i="1"/>
  <c r="B5" i="1"/>
  <c r="B4" i="1"/>
  <c r="B2" i="1"/>
  <c r="B7" i="5"/>
  <c r="C140" i="2" l="1"/>
  <c r="C67" i="2"/>
  <c r="C21" i="1"/>
  <c r="B50" i="5" l="1"/>
  <c r="B15" i="5"/>
  <c r="B11" i="5"/>
  <c r="G44" i="4" l="1"/>
  <c r="B43" i="4"/>
  <c r="O9" i="12" s="1"/>
  <c r="C17" i="2" l="1"/>
  <c r="A17" i="2"/>
  <c r="C16" i="2"/>
  <c r="B19" i="8"/>
  <c r="B17" i="8"/>
  <c r="B16" i="8"/>
  <c r="B15" i="8"/>
  <c r="B14" i="8"/>
  <c r="B13" i="8"/>
  <c r="A30" i="9" l="1"/>
  <c r="A24" i="9"/>
  <c r="A23" i="9"/>
  <c r="A21" i="9"/>
  <c r="A16" i="9"/>
  <c r="A15" i="9"/>
  <c r="A14" i="9"/>
  <c r="A13" i="9"/>
  <c r="A8" i="9"/>
  <c r="A7" i="9"/>
  <c r="A6" i="9"/>
  <c r="A5" i="9"/>
  <c r="A4" i="9"/>
  <c r="A1" i="9"/>
  <c r="A116" i="7"/>
  <c r="A113" i="7"/>
  <c r="A109" i="7"/>
  <c r="A108" i="7"/>
  <c r="A92" i="7"/>
  <c r="A86" i="7"/>
  <c r="A78" i="7"/>
  <c r="A77" i="7"/>
  <c r="A73" i="7"/>
  <c r="A70" i="7"/>
  <c r="A69" i="7"/>
  <c r="A65" i="7"/>
  <c r="A62" i="7"/>
  <c r="H408" i="10" s="1"/>
  <c r="A61" i="7"/>
  <c r="A60" i="7"/>
  <c r="A57" i="7"/>
  <c r="A56" i="7"/>
  <c r="A55" i="7"/>
  <c r="A52" i="7"/>
  <c r="F408" i="10" s="1"/>
  <c r="A51" i="7"/>
  <c r="A50" i="7"/>
  <c r="A47" i="7"/>
  <c r="A45" i="7"/>
  <c r="E406" i="10" s="1"/>
  <c r="A41" i="7"/>
  <c r="A38" i="7"/>
  <c r="A37" i="7"/>
  <c r="A34" i="7"/>
  <c r="A33" i="7"/>
  <c r="A32" i="7"/>
  <c r="A29" i="7"/>
  <c r="A28" i="7"/>
  <c r="A27" i="7"/>
  <c r="A26" i="7"/>
  <c r="A25" i="7"/>
  <c r="A24" i="7"/>
  <c r="A23" i="7"/>
  <c r="A22" i="7"/>
  <c r="A21" i="7"/>
  <c r="A20" i="7"/>
  <c r="A19" i="7"/>
  <c r="A18" i="7"/>
  <c r="A17" i="7"/>
  <c r="A16" i="7"/>
  <c r="A15" i="7"/>
  <c r="A14" i="7"/>
  <c r="A13" i="7"/>
  <c r="A12" i="7"/>
  <c r="A11" i="7"/>
  <c r="A10" i="7"/>
  <c r="A9" i="7"/>
  <c r="A8" i="7"/>
  <c r="A7" i="7"/>
  <c r="A6" i="7"/>
  <c r="A5" i="7"/>
  <c r="A4" i="7"/>
  <c r="A3" i="7"/>
  <c r="A2" i="7"/>
  <c r="B8" i="12"/>
  <c r="C28" i="6"/>
  <c r="C27" i="6"/>
  <c r="C21" i="6"/>
  <c r="B20" i="6"/>
  <c r="A19" i="6"/>
  <c r="C11" i="6"/>
  <c r="C8" i="6"/>
  <c r="A6" i="6"/>
  <c r="A5" i="6"/>
  <c r="C3" i="6"/>
  <c r="A2" i="6"/>
  <c r="C1" i="6"/>
  <c r="B57" i="5"/>
  <c r="B56" i="5"/>
  <c r="B55" i="5"/>
  <c r="B54" i="5"/>
  <c r="B53" i="5"/>
  <c r="B51" i="5"/>
  <c r="C48" i="5"/>
  <c r="B48" i="5"/>
  <c r="B47" i="5"/>
  <c r="B46" i="5"/>
  <c r="B45" i="5"/>
  <c r="B44" i="5"/>
  <c r="B43" i="5"/>
  <c r="C42" i="5"/>
  <c r="B42" i="5"/>
  <c r="B41" i="5"/>
  <c r="B40" i="5"/>
  <c r="C39" i="5"/>
  <c r="B39" i="5"/>
  <c r="B38" i="5"/>
  <c r="B37" i="5"/>
  <c r="B36" i="5"/>
  <c r="B35" i="5"/>
  <c r="B34" i="5"/>
  <c r="B33" i="5"/>
  <c r="B32" i="5"/>
  <c r="B31" i="5"/>
  <c r="B30" i="5"/>
  <c r="C29" i="5"/>
  <c r="B29" i="5"/>
  <c r="A29" i="5"/>
  <c r="B27" i="5"/>
  <c r="C26" i="5"/>
  <c r="A26" i="5"/>
  <c r="BH4" i="12" s="1"/>
  <c r="B25" i="5"/>
  <c r="B24" i="5"/>
  <c r="B23" i="5"/>
  <c r="B22" i="5"/>
  <c r="C21" i="5"/>
  <c r="B21" i="5"/>
  <c r="B20" i="5"/>
  <c r="A20" i="5"/>
  <c r="B19" i="5"/>
  <c r="A19" i="5"/>
  <c r="B17" i="5"/>
  <c r="B16" i="5"/>
  <c r="B14" i="5"/>
  <c r="B13" i="5"/>
  <c r="B12" i="5"/>
  <c r="B10" i="5"/>
  <c r="B9" i="5"/>
  <c r="B8" i="5"/>
  <c r="A8" i="5"/>
  <c r="A7" i="5"/>
  <c r="C5" i="5"/>
  <c r="A5" i="5"/>
  <c r="C3" i="5"/>
  <c r="A2" i="5"/>
  <c r="C1" i="5"/>
  <c r="G123" i="4"/>
  <c r="E122" i="4"/>
  <c r="FD6" i="12" s="1"/>
  <c r="B122" i="4"/>
  <c r="FD4" i="12" s="1"/>
  <c r="FE4" i="12" s="1"/>
  <c r="G121" i="4"/>
  <c r="E120" i="4"/>
  <c r="FB6" i="12" s="1"/>
  <c r="B120" i="4"/>
  <c r="FB4" i="12" s="1"/>
  <c r="FC4" i="12" s="1"/>
  <c r="B119" i="4"/>
  <c r="FA4" i="12" s="1"/>
  <c r="E118" i="4"/>
  <c r="EZ6" i="12" s="1"/>
  <c r="B118" i="4"/>
  <c r="EZ4" i="12" s="1"/>
  <c r="E117" i="4"/>
  <c r="EY6" i="12" s="1"/>
  <c r="B117" i="4"/>
  <c r="EY4" i="12" s="1"/>
  <c r="G116" i="4"/>
  <c r="E116" i="4"/>
  <c r="EX6" i="12" s="1"/>
  <c r="B116" i="4"/>
  <c r="EX4" i="12" s="1"/>
  <c r="A114" i="4"/>
  <c r="G68" i="4"/>
  <c r="B67" i="4"/>
  <c r="S9" i="12" s="1"/>
  <c r="G56" i="4"/>
  <c r="B55" i="4"/>
  <c r="E41" i="4"/>
  <c r="E40" i="4"/>
  <c r="E39" i="4"/>
  <c r="E38" i="4"/>
  <c r="G37" i="4"/>
  <c r="E37" i="4"/>
  <c r="E36" i="4"/>
  <c r="E35" i="4"/>
  <c r="E34" i="4"/>
  <c r="E33" i="4"/>
  <c r="G32" i="4"/>
  <c r="E32" i="4"/>
  <c r="E31" i="4"/>
  <c r="B31" i="4"/>
  <c r="B30" i="4"/>
  <c r="L9" i="12" s="1"/>
  <c r="E28" i="4"/>
  <c r="E27" i="4"/>
  <c r="E26" i="4"/>
  <c r="E25" i="4"/>
  <c r="G24" i="4"/>
  <c r="E24" i="4"/>
  <c r="E23" i="4"/>
  <c r="E22" i="4"/>
  <c r="E21" i="4"/>
  <c r="E20" i="4"/>
  <c r="G19" i="4"/>
  <c r="E19" i="4"/>
  <c r="E18" i="4"/>
  <c r="B18" i="4"/>
  <c r="E16" i="4"/>
  <c r="E15" i="4"/>
  <c r="E14" i="4"/>
  <c r="E13" i="4"/>
  <c r="G12" i="4"/>
  <c r="E12" i="4"/>
  <c r="E11" i="4"/>
  <c r="E10" i="4"/>
  <c r="E9" i="4"/>
  <c r="E8" i="4"/>
  <c r="G7" i="4"/>
  <c r="E7" i="4"/>
  <c r="G6" i="4"/>
  <c r="E6" i="4"/>
  <c r="B6" i="4"/>
  <c r="A4" i="4"/>
  <c r="G3" i="4"/>
  <c r="A2" i="4"/>
  <c r="G1" i="4"/>
  <c r="A1" i="4"/>
  <c r="C165" i="2"/>
  <c r="A165" i="2"/>
  <c r="EV4" i="12" s="1"/>
  <c r="C164" i="2"/>
  <c r="A164" i="2"/>
  <c r="EU4" i="12" s="1"/>
  <c r="A163" i="2"/>
  <c r="ET4" i="12" s="1"/>
  <c r="A162" i="2"/>
  <c r="ES4" i="12" s="1"/>
  <c r="C161" i="2"/>
  <c r="A161" i="2"/>
  <c r="ER4" i="12" s="1"/>
  <c r="C160" i="2"/>
  <c r="A160" i="2"/>
  <c r="EQ4" i="12" s="1"/>
  <c r="C158" i="2"/>
  <c r="A158" i="2"/>
  <c r="EP4" i="12" s="1"/>
  <c r="C157" i="2"/>
  <c r="A157" i="2"/>
  <c r="EO4" i="12" s="1"/>
  <c r="C156" i="2"/>
  <c r="C154" i="2"/>
  <c r="A154" i="2"/>
  <c r="EM4" i="12" s="1"/>
  <c r="C153" i="2"/>
  <c r="A153" i="2"/>
  <c r="EL4" i="12" s="1"/>
  <c r="C152" i="2"/>
  <c r="A152" i="2"/>
  <c r="EK4" i="12" s="1"/>
  <c r="C151" i="2"/>
  <c r="A151" i="2"/>
  <c r="EJ4" i="12" s="1"/>
  <c r="C150" i="2"/>
  <c r="A150" i="2"/>
  <c r="EI4" i="12" s="1"/>
  <c r="A149" i="2"/>
  <c r="B146" i="2"/>
  <c r="EG6" i="12" s="1"/>
  <c r="B145" i="2"/>
  <c r="B144" i="2"/>
  <c r="B143" i="2"/>
  <c r="B142" i="2"/>
  <c r="B141" i="2"/>
  <c r="B140" i="2"/>
  <c r="EA6" i="12" s="1"/>
  <c r="C139" i="2"/>
  <c r="B139" i="2"/>
  <c r="A139" i="2"/>
  <c r="DY4" i="12" s="1"/>
  <c r="C136" i="2"/>
  <c r="C128" i="2"/>
  <c r="A128" i="2"/>
  <c r="DN4" i="12" s="1"/>
  <c r="DO4" i="12" s="1"/>
  <c r="DP4" i="12" s="1"/>
  <c r="DQ4" i="12" s="1"/>
  <c r="DR4" i="12" s="1"/>
  <c r="DS4" i="12" s="1"/>
  <c r="DT4" i="12" s="1"/>
  <c r="DU4" i="12" s="1"/>
  <c r="DV4" i="12" s="1"/>
  <c r="DW4" i="12" s="1"/>
  <c r="DX4" i="12" s="1"/>
  <c r="C127" i="2"/>
  <c r="C126" i="2"/>
  <c r="B126" i="2"/>
  <c r="DM6" i="12" s="1"/>
  <c r="A126" i="2"/>
  <c r="DM4" i="12" s="1"/>
  <c r="C122" i="2"/>
  <c r="A123" i="2"/>
  <c r="DK4" i="12" s="1"/>
  <c r="C121" i="2"/>
  <c r="B120" i="2"/>
  <c r="A119" i="2"/>
  <c r="DI4" i="12" s="1"/>
  <c r="DJ4" i="12" s="1"/>
  <c r="C118" i="2"/>
  <c r="B117" i="2"/>
  <c r="A116" i="2"/>
  <c r="DG4" i="12" s="1"/>
  <c r="DH4" i="12" s="1"/>
  <c r="C115" i="2"/>
  <c r="B114" i="2"/>
  <c r="DI6" i="12" s="1"/>
  <c r="A113" i="2"/>
  <c r="DE4" i="12" s="1"/>
  <c r="DF4" i="12" s="1"/>
  <c r="C112" i="2"/>
  <c r="A112" i="2"/>
  <c r="DD4" i="12" s="1"/>
  <c r="B110" i="2"/>
  <c r="DG6" i="12" s="1"/>
  <c r="A109" i="2"/>
  <c r="DB4" i="12" s="1"/>
  <c r="DC4" i="12" s="1"/>
  <c r="B107" i="2"/>
  <c r="C106" i="2"/>
  <c r="A106" i="2"/>
  <c r="CZ4" i="12" s="1"/>
  <c r="DA4" i="12" s="1"/>
  <c r="A105" i="2"/>
  <c r="CY4" i="12" s="1"/>
  <c r="C104" i="2"/>
  <c r="A104" i="2"/>
  <c r="CX4" i="12" s="1"/>
  <c r="C103" i="2"/>
  <c r="B102" i="2"/>
  <c r="DB6" i="12" s="1"/>
  <c r="A101" i="2"/>
  <c r="CV4" i="12" s="1"/>
  <c r="CW4" i="12" s="1"/>
  <c r="B99" i="2"/>
  <c r="A98" i="2"/>
  <c r="CT4" i="12" s="1"/>
  <c r="CU4" i="12" s="1"/>
  <c r="A97" i="2"/>
  <c r="CS4" i="12" s="1"/>
  <c r="A96" i="2"/>
  <c r="CR4" i="12" s="1"/>
  <c r="B94" i="2"/>
  <c r="C93" i="2"/>
  <c r="A93" i="2"/>
  <c r="CP4" i="12" s="1"/>
  <c r="CQ4" i="12" s="1"/>
  <c r="A90" i="2"/>
  <c r="CN4" i="12" s="1"/>
  <c r="CO4" i="12" s="1"/>
  <c r="C66" i="2"/>
  <c r="A66" i="2"/>
  <c r="BR4" i="12" s="1"/>
  <c r="A86" i="2"/>
  <c r="CK4" i="12" s="1"/>
  <c r="A75" i="2"/>
  <c r="CA4" i="12" s="1"/>
  <c r="B84" i="2"/>
  <c r="C83" i="2"/>
  <c r="A83" i="2"/>
  <c r="CI4" i="12" s="1"/>
  <c r="CJ4" i="12" s="1"/>
  <c r="A74" i="2"/>
  <c r="BZ4" i="12" s="1"/>
  <c r="A73" i="2"/>
  <c r="BY4" i="12" s="1"/>
  <c r="A72" i="2"/>
  <c r="BX4" i="12" s="1"/>
  <c r="A70" i="2"/>
  <c r="BV4" i="12" s="1"/>
  <c r="A69" i="2"/>
  <c r="BU4" i="12" s="1"/>
  <c r="A68" i="2"/>
  <c r="BT4" i="12" s="1"/>
  <c r="A67" i="2"/>
  <c r="BS4" i="12" s="1"/>
  <c r="A65" i="2"/>
  <c r="BQ4" i="12" s="1"/>
  <c r="C64" i="2"/>
  <c r="A64" i="2"/>
  <c r="BP4" i="12" s="1"/>
  <c r="C62" i="2"/>
  <c r="A62" i="2"/>
  <c r="C61" i="2"/>
  <c r="A61" i="2"/>
  <c r="C60" i="2"/>
  <c r="A60" i="2"/>
  <c r="BO4" i="12" s="1"/>
  <c r="C56" i="2"/>
  <c r="A56" i="2"/>
  <c r="BK4" i="12" s="1"/>
  <c r="C55" i="2"/>
  <c r="A55" i="2"/>
  <c r="BJ4" i="12" s="1"/>
  <c r="A54" i="2"/>
  <c r="BI4" i="12" s="1"/>
  <c r="C51" i="2"/>
  <c r="A51" i="2"/>
  <c r="AN4" i="12" s="1"/>
  <c r="A50" i="2"/>
  <c r="AM4" i="12" s="1"/>
  <c r="C48" i="2"/>
  <c r="A48" i="2"/>
  <c r="C47" i="2"/>
  <c r="A47" i="2"/>
  <c r="AJ4" i="12" s="1"/>
  <c r="C45" i="2"/>
  <c r="A45" i="2"/>
  <c r="AH4" i="12" s="1"/>
  <c r="C44" i="2"/>
  <c r="A44" i="2"/>
  <c r="AG4" i="12" s="1"/>
  <c r="A43" i="2"/>
  <c r="A16" i="2"/>
  <c r="C15" i="2"/>
  <c r="A15" i="2"/>
  <c r="C14" i="2"/>
  <c r="A14" i="2"/>
  <c r="I4" i="12" s="1"/>
  <c r="C13" i="2"/>
  <c r="A13" i="2"/>
  <c r="H4" i="12" s="1"/>
  <c r="C12" i="2"/>
  <c r="A12" i="2"/>
  <c r="G4" i="12" s="1"/>
  <c r="A11" i="2"/>
  <c r="F4" i="12" s="1"/>
  <c r="A10" i="2"/>
  <c r="E4" i="12" s="1"/>
  <c r="A9" i="2"/>
  <c r="B4" i="12" s="1"/>
  <c r="A8" i="2"/>
  <c r="A7" i="2"/>
  <c r="D4" i="12" s="1"/>
  <c r="A6" i="2"/>
  <c r="C4" i="12" s="1"/>
  <c r="A5" i="2"/>
  <c r="A3" i="2"/>
  <c r="C2" i="2"/>
  <c r="A2" i="2"/>
  <c r="C1" i="2"/>
  <c r="B11" i="8"/>
  <c r="B10" i="8"/>
  <c r="B9" i="8"/>
  <c r="A8" i="8"/>
  <c r="C6" i="8"/>
  <c r="B6" i="8"/>
  <c r="C5" i="8"/>
  <c r="B5" i="8"/>
  <c r="C4" i="8"/>
  <c r="B4" i="8"/>
  <c r="C3" i="8"/>
  <c r="B3" i="8"/>
  <c r="B2" i="8"/>
  <c r="B1" i="8"/>
  <c r="B77" i="1"/>
  <c r="B76" i="1"/>
  <c r="B64" i="1"/>
  <c r="B62" i="1"/>
  <c r="B61" i="1"/>
  <c r="C58" i="1"/>
  <c r="B57" i="1"/>
  <c r="C56" i="1"/>
  <c r="C55" i="1"/>
  <c r="C54" i="1"/>
  <c r="B53" i="1"/>
  <c r="B52" i="1"/>
  <c r="C49" i="1"/>
  <c r="C46" i="1"/>
  <c r="C44" i="1"/>
  <c r="C42" i="1"/>
  <c r="C40" i="1"/>
  <c r="C39" i="1"/>
  <c r="C37" i="1"/>
  <c r="C36" i="1"/>
  <c r="C34" i="1"/>
  <c r="C33" i="1"/>
  <c r="C31" i="1"/>
  <c r="C29" i="1"/>
  <c r="C28" i="1"/>
  <c r="C25" i="1"/>
  <c r="C24" i="1"/>
  <c r="C15" i="1"/>
  <c r="C12" i="1"/>
  <c r="B1" i="1"/>
  <c r="EC6" i="12" l="1"/>
  <c r="EE6" i="12"/>
  <c r="EF6" i="12"/>
  <c r="EB6" i="12"/>
  <c r="DZ6" i="12"/>
  <c r="DY6" i="12"/>
  <c r="ED6" i="12"/>
  <c r="CN6" i="12"/>
  <c r="CM6" i="12"/>
  <c r="CU6" i="12"/>
  <c r="DA6" i="12"/>
  <c r="DE6" i="12"/>
  <c r="DF6" i="12"/>
  <c r="DH6" i="12"/>
  <c r="CJ6" i="12"/>
  <c r="CO6" i="12"/>
  <c r="CV6" i="12"/>
  <c r="CX6" i="12"/>
  <c r="DJ6" i="12"/>
  <c r="DC6" i="12"/>
  <c r="CQ6" i="12"/>
  <c r="CT6" i="12"/>
  <c r="CW6" i="12"/>
  <c r="CZ6" i="12"/>
  <c r="AT4" i="12"/>
  <c r="AR4" i="12"/>
  <c r="AC9" i="12"/>
  <c r="AG15" i="12"/>
  <c r="AG16" i="12"/>
  <c r="AG17" i="12"/>
  <c r="AG18" i="12"/>
  <c r="AG19" i="12"/>
  <c r="AG20" i="12"/>
  <c r="AF15" i="12"/>
  <c r="AF16" i="12"/>
  <c r="AF17" i="12"/>
  <c r="AF18" i="12"/>
  <c r="AF19" i="12"/>
  <c r="AF20" i="12"/>
  <c r="R12" i="12"/>
  <c r="R13" i="12"/>
  <c r="R14" i="12"/>
  <c r="R15" i="12"/>
  <c r="R16" i="12"/>
  <c r="R17" i="12"/>
  <c r="R18" i="12"/>
  <c r="R19" i="12"/>
  <c r="R20" i="12"/>
  <c r="S12" i="12"/>
  <c r="S13" i="12"/>
  <c r="S14" i="12"/>
  <c r="S15" i="12"/>
  <c r="S16" i="12"/>
  <c r="S17" i="12"/>
  <c r="S18" i="12"/>
  <c r="S19" i="12"/>
  <c r="S20" i="12"/>
  <c r="AW4" i="12"/>
  <c r="L12" i="12"/>
  <c r="M12" i="12"/>
  <c r="L13" i="12"/>
  <c r="M13" i="12"/>
  <c r="L14" i="12"/>
  <c r="M14" i="12"/>
  <c r="L15" i="12"/>
  <c r="M15" i="12"/>
  <c r="L16" i="12"/>
  <c r="M16" i="12"/>
  <c r="L17" i="12"/>
  <c r="M17" i="12"/>
  <c r="L18" i="12"/>
  <c r="M18" i="12"/>
  <c r="L19" i="12"/>
  <c r="M19" i="12"/>
  <c r="L20" i="12"/>
  <c r="M20" i="12"/>
  <c r="G12" i="12"/>
  <c r="G13" i="12"/>
  <c r="G14" i="12"/>
  <c r="G15" i="12"/>
  <c r="G16" i="12"/>
  <c r="G17" i="12"/>
  <c r="G18" i="12"/>
  <c r="G19" i="12"/>
  <c r="G20" i="12"/>
  <c r="G11" i="12"/>
  <c r="M11" i="12"/>
  <c r="M10" i="12"/>
  <c r="I12" i="12"/>
  <c r="J12" i="12"/>
  <c r="I13" i="12"/>
  <c r="J13" i="12"/>
  <c r="I14" i="12"/>
  <c r="J14" i="12"/>
  <c r="I15" i="12"/>
  <c r="J15" i="12"/>
  <c r="I16" i="12"/>
  <c r="J16" i="12"/>
  <c r="I17" i="12"/>
  <c r="J17" i="12"/>
  <c r="I18" i="12"/>
  <c r="J18" i="12"/>
  <c r="I19" i="12"/>
  <c r="J19" i="12"/>
  <c r="I20" i="12"/>
  <c r="J20" i="12"/>
  <c r="J11" i="12"/>
  <c r="I11" i="12"/>
  <c r="J10" i="12"/>
  <c r="I9" i="12"/>
  <c r="AI4" i="12"/>
  <c r="AU6" i="12" l="1"/>
  <c r="AQ6" i="12"/>
  <c r="AS6" i="12"/>
  <c r="B3" i="4"/>
  <c r="A4" i="6" s="1"/>
  <c r="K20" i="12"/>
  <c r="K19" i="12"/>
  <c r="K18" i="12"/>
  <c r="K17" i="12"/>
  <c r="K16" i="12"/>
  <c r="K15" i="12"/>
  <c r="K14" i="12"/>
  <c r="K13" i="12"/>
  <c r="K12" i="12"/>
  <c r="K11" i="12"/>
  <c r="H20" i="12"/>
  <c r="H19" i="12"/>
  <c r="H18" i="12"/>
  <c r="H17" i="12"/>
  <c r="H16" i="12"/>
  <c r="H15" i="12"/>
  <c r="H14" i="12"/>
  <c r="H13" i="12"/>
  <c r="H12" i="12"/>
  <c r="H11" i="12"/>
  <c r="H9" i="12"/>
  <c r="B21" i="11"/>
  <c r="AG14" i="12"/>
  <c r="AG13" i="12"/>
  <c r="AG12" i="12"/>
  <c r="AG11" i="12"/>
  <c r="AE20" i="12"/>
  <c r="AE19" i="12"/>
  <c r="AE18" i="12"/>
  <c r="AE17" i="12"/>
  <c r="AE16" i="12"/>
  <c r="AE15" i="12"/>
  <c r="AE14" i="12"/>
  <c r="AE13" i="12"/>
  <c r="AE12" i="12"/>
  <c r="AE11" i="12"/>
  <c r="AD11" i="12"/>
  <c r="AD12" i="12"/>
  <c r="AD13" i="12"/>
  <c r="AD14" i="12"/>
  <c r="AD15" i="12"/>
  <c r="AD16" i="12"/>
  <c r="AD17" i="12"/>
  <c r="AD18" i="12"/>
  <c r="AD19" i="12"/>
  <c r="AD20" i="12"/>
  <c r="AF11" i="12"/>
  <c r="AF12" i="12"/>
  <c r="AF13" i="12"/>
  <c r="AF14" i="12"/>
  <c r="B16" i="12"/>
  <c r="F13" i="12"/>
  <c r="F12" i="12"/>
  <c r="F16" i="12"/>
  <c r="Q20" i="12"/>
  <c r="Q19" i="12"/>
  <c r="Q18" i="12"/>
  <c r="Q17" i="12"/>
  <c r="Q16" i="12"/>
  <c r="Q15" i="12"/>
  <c r="Q14" i="12"/>
  <c r="Q13" i="12"/>
  <c r="Q12" i="12"/>
  <c r="F20" i="12"/>
  <c r="F19" i="12"/>
  <c r="F18" i="12"/>
  <c r="F17" i="12"/>
  <c r="F15" i="12"/>
  <c r="F14" i="12"/>
  <c r="F11" i="12"/>
  <c r="P11" i="12"/>
  <c r="P12" i="12"/>
  <c r="P13" i="12"/>
  <c r="P14" i="12"/>
  <c r="P15" i="12"/>
  <c r="P16" i="12"/>
  <c r="P17" i="12"/>
  <c r="P18" i="12"/>
  <c r="P19" i="12"/>
  <c r="P20" i="12"/>
  <c r="D19" i="12"/>
  <c r="C16" i="12"/>
  <c r="AF9" i="12"/>
  <c r="AD9" i="12"/>
  <c r="AV4" i="12"/>
  <c r="G10" i="12"/>
  <c r="F9" i="12"/>
  <c r="B9" i="12"/>
  <c r="D9" i="12"/>
  <c r="C9" i="12"/>
  <c r="A3" i="5"/>
  <c r="F76" i="1"/>
  <c r="B28" i="11"/>
  <c r="B27" i="11"/>
  <c r="B26" i="11"/>
  <c r="B25" i="11"/>
  <c r="B24" i="11"/>
  <c r="B23" i="11"/>
  <c r="B22" i="11"/>
  <c r="B20" i="11"/>
  <c r="Q9" i="12"/>
  <c r="AS5" i="12"/>
  <c r="AP4" i="12"/>
  <c r="A3" i="6"/>
  <c r="AQ5" i="12"/>
  <c r="AV6" i="12" l="1"/>
  <c r="C3" i="11"/>
  <c r="F77" i="1" s="1"/>
  <c r="L4" i="12"/>
  <c r="M4" i="12" s="1"/>
  <c r="N4" i="12" s="1"/>
  <c r="O4" i="12" s="1"/>
  <c r="P4" i="12" s="1"/>
  <c r="Q4" i="12" s="1"/>
  <c r="R4" i="12" s="1"/>
  <c r="S4" i="12" s="1"/>
  <c r="T4" i="12" s="1"/>
  <c r="U4" i="12" s="1"/>
  <c r="W4" i="12"/>
  <c r="X4" i="12" s="1"/>
  <c r="Y4" i="12" s="1"/>
  <c r="Z4" i="12" s="1"/>
  <c r="AA4" i="12" s="1"/>
  <c r="AB4" i="12" s="1"/>
  <c r="AC4" i="12" s="1"/>
  <c r="AD4" i="12" s="1"/>
  <c r="AE4" i="12" s="1"/>
  <c r="AF4" i="12" s="1"/>
  <c r="AW6" i="12"/>
  <c r="D20" i="12"/>
  <c r="AR6" i="12"/>
  <c r="B14" i="12"/>
  <c r="D12" i="12"/>
  <c r="C14" i="12"/>
  <c r="C20" i="12"/>
  <c r="C19" i="12"/>
  <c r="C13" i="12"/>
  <c r="C12" i="12"/>
  <c r="C11" i="12"/>
  <c r="D11" i="12"/>
  <c r="D15" i="12"/>
  <c r="B11" i="12"/>
  <c r="B15" i="12"/>
  <c r="B18" i="12"/>
  <c r="B17" i="12"/>
  <c r="B13" i="12"/>
  <c r="B12" i="12"/>
  <c r="D17" i="12"/>
  <c r="B19" i="12"/>
  <c r="B20" i="12"/>
  <c r="AT6" i="12"/>
  <c r="AP6" i="12"/>
  <c r="C17" i="12"/>
  <c r="C18" i="12"/>
  <c r="C15" i="12"/>
  <c r="AU5" i="12"/>
  <c r="D13" i="12"/>
  <c r="D16" i="12"/>
  <c r="D14" i="12"/>
  <c r="D18" i="12"/>
  <c r="A4" i="5"/>
</calcChain>
</file>

<file path=xl/comments1.xml><?xml version="1.0" encoding="utf-8"?>
<comments xmlns="http://schemas.openxmlformats.org/spreadsheetml/2006/main">
  <authors>
    <author>Hubert Fallmann</author>
  </authors>
  <commentList>
    <comment ref="A29" authorId="0" shapeId="0">
      <text>
        <r>
          <rPr>
            <b/>
            <sz val="8"/>
            <color indexed="81"/>
            <rFont val="Tahoma"/>
            <family val="2"/>
          </rPr>
          <t>For Member States:</t>
        </r>
        <r>
          <rPr>
            <sz val="8"/>
            <color indexed="81"/>
            <rFont val="Tahoma"/>
            <family val="2"/>
          </rPr>
          <t xml:space="preserve">
If you make adaptations to this file, please list your Competent Authorities below the "Please select".
If more lines are required, add them between green lines.</t>
        </r>
      </text>
    </comment>
  </commentList>
</comments>
</file>

<file path=xl/sharedStrings.xml><?xml version="1.0" encoding="utf-8"?>
<sst xmlns="http://schemas.openxmlformats.org/spreadsheetml/2006/main" count="1610" uniqueCount="1563">
  <si>
    <t>A.</t>
  </si>
  <si>
    <t>A1</t>
  </si>
  <si>
    <t>A2</t>
  </si>
  <si>
    <t>A3</t>
  </si>
  <si>
    <t>A4</t>
  </si>
  <si>
    <t>A5</t>
  </si>
  <si>
    <t>A6</t>
  </si>
  <si>
    <t>A7</t>
  </si>
  <si>
    <t>A8</t>
  </si>
  <si>
    <t>A9</t>
  </si>
  <si>
    <t>A10</t>
  </si>
  <si>
    <t>B</t>
  </si>
  <si>
    <t>B1</t>
  </si>
  <si>
    <t>B2</t>
  </si>
  <si>
    <t>B3</t>
  </si>
  <si>
    <t>B4</t>
  </si>
  <si>
    <t>B5</t>
  </si>
  <si>
    <t>B6</t>
  </si>
  <si>
    <t>B7</t>
  </si>
  <si>
    <t>B8</t>
  </si>
  <si>
    <t>B9</t>
  </si>
  <si>
    <t>B10</t>
  </si>
  <si>
    <t>C</t>
  </si>
  <si>
    <t>C1</t>
  </si>
  <si>
    <t>C2</t>
  </si>
  <si>
    <t>C3</t>
  </si>
  <si>
    <t>C4</t>
  </si>
  <si>
    <t>C5</t>
  </si>
  <si>
    <t>C6</t>
  </si>
  <si>
    <t>C7</t>
  </si>
  <si>
    <t>C8</t>
  </si>
  <si>
    <t>C9</t>
  </si>
  <si>
    <t>C10</t>
  </si>
  <si>
    <t>RulesCompliance3</t>
  </si>
  <si>
    <t>D1</t>
  </si>
  <si>
    <t>D2</t>
  </si>
  <si>
    <t>D10</t>
  </si>
  <si>
    <t>-</t>
  </si>
  <si>
    <t>accreditedcertified</t>
  </si>
  <si>
    <t>Category</t>
  </si>
  <si>
    <t>A</t>
  </si>
  <si>
    <t>No</t>
  </si>
  <si>
    <t>RulesCompliance</t>
  </si>
  <si>
    <t>RulesCompliance2</t>
  </si>
  <si>
    <t>PrinciplesCompliance</t>
  </si>
  <si>
    <t>PrinciplesCompliance2</t>
  </si>
  <si>
    <t>AnnexIActivities</t>
  </si>
  <si>
    <t>CompetentAuthority</t>
  </si>
  <si>
    <t>no</t>
  </si>
  <si>
    <t>Info for automatic Version detection</t>
  </si>
  <si>
    <t>Template type:</t>
  </si>
  <si>
    <t>Phase 3 Installation Monitoring Plan</t>
  </si>
  <si>
    <t>Version:</t>
  </si>
  <si>
    <t>Issued by:</t>
  </si>
  <si>
    <t>European Commission</t>
  </si>
  <si>
    <t>Language:</t>
  </si>
  <si>
    <t>English</t>
  </si>
  <si>
    <t>Type list:</t>
  </si>
  <si>
    <t>Monitoring plan tonne-kilometre data</t>
  </si>
  <si>
    <t>MP TKM</t>
  </si>
  <si>
    <t>Monitoring plan annual emissions</t>
  </si>
  <si>
    <t>MP AEm</t>
  </si>
  <si>
    <t>Report tonne-kilometre data</t>
  </si>
  <si>
    <t>Report TKM</t>
  </si>
  <si>
    <t>Report annual emissions</t>
  </si>
  <si>
    <t>Report AEm</t>
  </si>
  <si>
    <t>MP P3 Inst</t>
  </si>
  <si>
    <t>Phase 3 Monitoring Plan Aircraft operators</t>
  </si>
  <si>
    <t>MP P3 Aircraft</t>
  </si>
  <si>
    <t>Phase 3 Monitoring Plan Aircraft t-km</t>
  </si>
  <si>
    <t>MP P3 TKM</t>
  </si>
  <si>
    <t>Version list</t>
  </si>
  <si>
    <t>Reference File Name</t>
  </si>
  <si>
    <t>Version comments</t>
  </si>
  <si>
    <t>COM</t>
  </si>
  <si>
    <t>Umweltbundesamt</t>
  </si>
  <si>
    <t>UBA</t>
  </si>
  <si>
    <t>Austria</t>
  </si>
  <si>
    <t>AT</t>
  </si>
  <si>
    <t>Belgium</t>
  </si>
  <si>
    <t>BE</t>
  </si>
  <si>
    <t>Bulgaria</t>
  </si>
  <si>
    <t>BG</t>
  </si>
  <si>
    <t>Croatia</t>
  </si>
  <si>
    <t>HR</t>
  </si>
  <si>
    <t>Cyprus</t>
  </si>
  <si>
    <t>CY</t>
  </si>
  <si>
    <t>Czech Republic</t>
  </si>
  <si>
    <t>CZ</t>
  </si>
  <si>
    <t>Denmark</t>
  </si>
  <si>
    <t>DK</t>
  </si>
  <si>
    <t>Estonia</t>
  </si>
  <si>
    <t>EE</t>
  </si>
  <si>
    <t>Finland</t>
  </si>
  <si>
    <t>FI</t>
  </si>
  <si>
    <t>France</t>
  </si>
  <si>
    <t>FR</t>
  </si>
  <si>
    <t>Germany</t>
  </si>
  <si>
    <t>DE</t>
  </si>
  <si>
    <t>Greece</t>
  </si>
  <si>
    <t>EL</t>
  </si>
  <si>
    <t>Hungary</t>
  </si>
  <si>
    <t>HU</t>
  </si>
  <si>
    <t>Iceland</t>
  </si>
  <si>
    <t>Ireland</t>
  </si>
  <si>
    <t>IE</t>
  </si>
  <si>
    <t>Italy</t>
  </si>
  <si>
    <t>IT</t>
  </si>
  <si>
    <t>Latvia</t>
  </si>
  <si>
    <t>LV</t>
  </si>
  <si>
    <t>Liechtenstein</t>
  </si>
  <si>
    <t>LI</t>
  </si>
  <si>
    <t>Lithuania</t>
  </si>
  <si>
    <t>LT</t>
  </si>
  <si>
    <t>Luxembourg</t>
  </si>
  <si>
    <t>LU</t>
  </si>
  <si>
    <t>Malta</t>
  </si>
  <si>
    <t>MT</t>
  </si>
  <si>
    <t>Netherlands</t>
  </si>
  <si>
    <t>NL</t>
  </si>
  <si>
    <t>Norway</t>
  </si>
  <si>
    <t>NO</t>
  </si>
  <si>
    <t>Poland</t>
  </si>
  <si>
    <t>PL</t>
  </si>
  <si>
    <t>Portugal</t>
  </si>
  <si>
    <t>PT</t>
  </si>
  <si>
    <t>Romania</t>
  </si>
  <si>
    <t>RO</t>
  </si>
  <si>
    <t>Slovakia</t>
  </si>
  <si>
    <t>SK</t>
  </si>
  <si>
    <t>Slovenia</t>
  </si>
  <si>
    <t>SI</t>
  </si>
  <si>
    <t>Spain</t>
  </si>
  <si>
    <t>ES</t>
  </si>
  <si>
    <t>Sweden</t>
  </si>
  <si>
    <t>SE</t>
  </si>
  <si>
    <t>United Kingdom</t>
  </si>
  <si>
    <t>UK</t>
  </si>
  <si>
    <t>Languages list</t>
  </si>
  <si>
    <t>Bulgarian</t>
  </si>
  <si>
    <t>bg</t>
  </si>
  <si>
    <t>Spanish</t>
  </si>
  <si>
    <t>es</t>
  </si>
  <si>
    <t>Croatian</t>
  </si>
  <si>
    <t>hr</t>
  </si>
  <si>
    <t>Czech</t>
  </si>
  <si>
    <t>cs</t>
  </si>
  <si>
    <t>Danish</t>
  </si>
  <si>
    <t>da</t>
  </si>
  <si>
    <t>German</t>
  </si>
  <si>
    <t>de</t>
  </si>
  <si>
    <t>Estonian</t>
  </si>
  <si>
    <t>et</t>
  </si>
  <si>
    <t>Greek</t>
  </si>
  <si>
    <t>el</t>
  </si>
  <si>
    <t>en</t>
  </si>
  <si>
    <t>French</t>
  </si>
  <si>
    <t>fr</t>
  </si>
  <si>
    <t>Icelandic</t>
  </si>
  <si>
    <t>Italian</t>
  </si>
  <si>
    <t>it</t>
  </si>
  <si>
    <t>Latvian</t>
  </si>
  <si>
    <t>lv</t>
  </si>
  <si>
    <t>Lithuanian</t>
  </si>
  <si>
    <t>lt</t>
  </si>
  <si>
    <t>Hungarian</t>
  </si>
  <si>
    <t>hu</t>
  </si>
  <si>
    <t>Maltese</t>
  </si>
  <si>
    <t>mt</t>
  </si>
  <si>
    <t>Norwegian</t>
  </si>
  <si>
    <t>Dutch</t>
  </si>
  <si>
    <t>nl</t>
  </si>
  <si>
    <t>Polish</t>
  </si>
  <si>
    <t>pl</t>
  </si>
  <si>
    <t>Portuguese</t>
  </si>
  <si>
    <t>pt</t>
  </si>
  <si>
    <t>Romanian</t>
  </si>
  <si>
    <t>ro</t>
  </si>
  <si>
    <t>Slovak</t>
  </si>
  <si>
    <t>sk</t>
  </si>
  <si>
    <t>Slovenian</t>
  </si>
  <si>
    <t>sl</t>
  </si>
  <si>
    <t>Finnish</t>
  </si>
  <si>
    <t>fi</t>
  </si>
  <si>
    <t>Swedish</t>
  </si>
  <si>
    <t>sv</t>
  </si>
  <si>
    <t>1.</t>
  </si>
  <si>
    <t>2.</t>
  </si>
  <si>
    <t>3.</t>
  </si>
  <si>
    <t>Phase 3 Verification Report</t>
  </si>
  <si>
    <t>VR P3</t>
  </si>
  <si>
    <t>IS</t>
  </si>
  <si>
    <t>is</t>
  </si>
  <si>
    <t>TEXT (Language Version)</t>
  </si>
  <si>
    <t>TEXT (English Original)</t>
  </si>
  <si>
    <t>&lt; Select Relevant guidance documents from the list &gt;</t>
  </si>
  <si>
    <t>SelectYesNo</t>
  </si>
  <si>
    <t>YesNo</t>
  </si>
  <si>
    <t>ReportingYear</t>
  </si>
  <si>
    <t>SmallLowEmitter</t>
  </si>
  <si>
    <t>SiteVisit</t>
  </si>
  <si>
    <t>D3</t>
  </si>
  <si>
    <t>D4</t>
  </si>
  <si>
    <t>D5</t>
  </si>
  <si>
    <t>D6</t>
  </si>
  <si>
    <t>D7</t>
  </si>
  <si>
    <t>D8</t>
  </si>
  <si>
    <t>D9</t>
  </si>
  <si>
    <t>D.</t>
  </si>
  <si>
    <t>#</t>
  </si>
  <si>
    <t>Phase 4 FAR Allocation Verification Report</t>
  </si>
  <si>
    <t>VR P4 FAR</t>
  </si>
  <si>
    <t>Project team draft v1</t>
  </si>
  <si>
    <t>RulesCompliance4</t>
  </si>
  <si>
    <t>Type of report</t>
  </si>
  <si>
    <t>MMP Approval</t>
  </si>
  <si>
    <t>2014-2018</t>
  </si>
  <si>
    <t>2019-2023</t>
  </si>
  <si>
    <t>Project team draft v2</t>
  </si>
  <si>
    <t>E.</t>
  </si>
  <si>
    <t>E1</t>
  </si>
  <si>
    <t>E2</t>
  </si>
  <si>
    <t>E3</t>
  </si>
  <si>
    <t>E4</t>
  </si>
  <si>
    <t>E5</t>
  </si>
  <si>
    <t>E6</t>
  </si>
  <si>
    <t>E7</t>
  </si>
  <si>
    <t>E8</t>
  </si>
  <si>
    <t>E9</t>
  </si>
  <si>
    <t>E10</t>
  </si>
  <si>
    <t>OperatorName</t>
  </si>
  <si>
    <t>InstallationName</t>
  </si>
  <si>
    <t>Annex 1B</t>
  </si>
  <si>
    <t>ausblenden</t>
  </si>
  <si>
    <t>Phase 4 ALCR Verification Report</t>
  </si>
  <si>
    <t>VR P4 ALCR</t>
  </si>
  <si>
    <t>2019 &amp; 2020</t>
  </si>
  <si>
    <t>F.</t>
  </si>
  <si>
    <t>F1</t>
  </si>
  <si>
    <t>F2</t>
  </si>
  <si>
    <t>F3</t>
  </si>
  <si>
    <t>F4</t>
  </si>
  <si>
    <t>F5</t>
  </si>
  <si>
    <t>F6</t>
  </si>
  <si>
    <t>F7</t>
  </si>
  <si>
    <t>F8</t>
  </si>
  <si>
    <t>F9</t>
  </si>
  <si>
    <t>F10</t>
  </si>
  <si>
    <t>Project team draft v4</t>
  </si>
  <si>
    <t>Year 1</t>
  </si>
  <si>
    <t>Year 1 / Sub-Inst 1</t>
  </si>
  <si>
    <t>Year 1 / Sub-Inst 2</t>
  </si>
  <si>
    <t>Year 1 / Sub-Inst 3</t>
  </si>
  <si>
    <t>Year 1 / Sub-Inst 4</t>
  </si>
  <si>
    <t>Year 1 / Sub-Inst 5</t>
  </si>
  <si>
    <t>Year 1 / Sub-Inst 6</t>
  </si>
  <si>
    <t>Year 1 / Sub-Inst 7</t>
  </si>
  <si>
    <t>Year 1 / Sub-Inst 8</t>
  </si>
  <si>
    <t>Year 1 / Sub-Inst 9</t>
  </si>
  <si>
    <t>Year 1 / Sub-Inst 10</t>
  </si>
  <si>
    <t>Year 2</t>
  </si>
  <si>
    <t>Year 2 / Sub-Inst 1</t>
  </si>
  <si>
    <t>Year 2 / Sub-Inst 2</t>
  </si>
  <si>
    <t>Year 2 / Sub-Inst 3</t>
  </si>
  <si>
    <t>Year 2 / Sub-Inst 4</t>
  </si>
  <si>
    <t>Year 2 / Sub-Inst 5</t>
  </si>
  <si>
    <t>Year 2 / Sub-Inst 6</t>
  </si>
  <si>
    <t>Year 2 / Sub-Inst 7</t>
  </si>
  <si>
    <t>Year 2 / Sub-Inst 8</t>
  </si>
  <si>
    <t>Year 2 / Sub-Inst 9</t>
  </si>
  <si>
    <t>Year 2 / Sub-Inst 10</t>
  </si>
  <si>
    <t>N/A</t>
  </si>
  <si>
    <t>Final version</t>
  </si>
  <si>
    <t>https://climate.ec.europa.eu/eu-action/eu-emissions-trading-system-eu-ets_en</t>
  </si>
  <si>
    <t>G.</t>
  </si>
  <si>
    <t>G1</t>
  </si>
  <si>
    <t>G2</t>
  </si>
  <si>
    <t>G3</t>
  </si>
  <si>
    <t>G4</t>
  </si>
  <si>
    <t>G5</t>
  </si>
  <si>
    <t>G6</t>
  </si>
  <si>
    <t>G7</t>
  </si>
  <si>
    <t>G8</t>
  </si>
  <si>
    <t>G9</t>
  </si>
  <si>
    <t>G10</t>
  </si>
  <si>
    <t>H.</t>
  </si>
  <si>
    <t>H1</t>
  </si>
  <si>
    <t>H2</t>
  </si>
  <si>
    <t>H3</t>
  </si>
  <si>
    <t>H4</t>
  </si>
  <si>
    <t>H5</t>
  </si>
  <si>
    <t>I.</t>
  </si>
  <si>
    <t>I1</t>
  </si>
  <si>
    <t>I2</t>
  </si>
  <si>
    <t>I3</t>
  </si>
  <si>
    <t>I4</t>
  </si>
  <si>
    <t>I5</t>
  </si>
  <si>
    <t>I6</t>
  </si>
  <si>
    <t>https://climate.ec.europa.eu/eu-action/carbon-markets/eu-emissions-trading-system-eu-ets/free-allocation/about-free-allocation_en</t>
  </si>
  <si>
    <t>Updated 2025 for new legislation</t>
  </si>
  <si>
    <t>Used in:</t>
  </si>
  <si>
    <t>:'Guidelines and Conditions'!B1:I1</t>
  </si>
  <si>
    <t>:'Guidelines and Conditions'!B2:I2</t>
  </si>
  <si>
    <t>:'Guidelines and Conditions'!B4:I4</t>
  </si>
  <si>
    <t>:'Guidelines and Conditions'!B5:I5</t>
  </si>
  <si>
    <t>:'Guidelines and Conditions'!B6:I6</t>
  </si>
  <si>
    <t>:'Guidelines and Conditions'!B7:I7</t>
  </si>
  <si>
    <t>:'Guidelines and Conditions'!B8:I8</t>
  </si>
  <si>
    <t>:'Guidelines and Conditions'!B10:I10</t>
  </si>
  <si>
    <t>:'Guidelines and Conditions'!_GoBack</t>
  </si>
  <si>
    <t>:'Guidelines and Conditions'!C14:I14</t>
  </si>
  <si>
    <t>:'Guidelines and Conditions'!C15:I15</t>
  </si>
  <si>
    <t>:'Guidelines and Conditions'!C16:I16</t>
  </si>
  <si>
    <t>:'Guidelines and Conditions'!C17:I17</t>
  </si>
  <si>
    <t>:'Guidelines and Conditions'!C22:I22</t>
  </si>
  <si>
    <t>:'Guidelines and Conditions'!C24:I24</t>
  </si>
  <si>
    <t>:'Guidelines and Conditions'!C26:I26</t>
  </si>
  <si>
    <t>:'Guidelines and Conditions'!C29:I29</t>
  </si>
  <si>
    <t>:'Guidelines and Conditions'!C31:I31</t>
  </si>
  <si>
    <t>:'Guidelines and Conditions'!C34:I34</t>
  </si>
  <si>
    <t>:'Guidelines and Conditions'!C37:I37</t>
  </si>
  <si>
    <t>:'Guidelines and Conditions'!C40:I40</t>
  </si>
  <si>
    <t>:'Guidelines and Conditions'!C42:I42</t>
  </si>
  <si>
    <t>:'Guidelines and Conditions'!C44:I44</t>
  </si>
  <si>
    <t>:'Guidelines and Conditions'!C47:I47</t>
  </si>
  <si>
    <t>:'Guidelines and Conditions'!C54:D54</t>
  </si>
  <si>
    <t>:'Guidelines and Conditions'!B62:I62</t>
  </si>
  <si>
    <t>:'READ ME How to use this file'!B1</t>
  </si>
  <si>
    <t>:'READ ME How to use this file'!B2:C2</t>
  </si>
  <si>
    <t>:'READ ME How to use this file'!B3</t>
  </si>
  <si>
    <t>:'READ ME How to use this file'!C3</t>
  </si>
  <si>
    <t>:'READ ME How to use this file'!B4</t>
  </si>
  <si>
    <t>:'READ ME How to use this file'!C4</t>
  </si>
  <si>
    <t>:'READ ME How to use this file'!B5</t>
  </si>
  <si>
    <t>:'READ ME How to use this file'!C5</t>
  </si>
  <si>
    <t>:'READ ME How to use this file'!B6</t>
  </si>
  <si>
    <t>:'READ ME How to use this file'!C6</t>
  </si>
  <si>
    <t>:'READ ME How to use this file'!A8:B8</t>
  </si>
  <si>
    <t>:'READ ME How to use this file'!B9:C9</t>
  </si>
  <si>
    <t>:'READ ME How to use this file'!B10:C10</t>
  </si>
  <si>
    <t>:'READ ME How to use this file'!B11:C11</t>
  </si>
  <si>
    <t>:'READ ME How to use this file'!B13:C13</t>
  </si>
  <si>
    <t>:'READ ME How to use this file'!B14:C14</t>
  </si>
  <si>
    <t>:'READ ME How to use this file'!B15:C15</t>
  </si>
  <si>
    <t>:'READ ME How to use this file'!B16:C16</t>
  </si>
  <si>
    <t>:'READ ME How to use this file'!B17:C17</t>
  </si>
  <si>
    <t>:'READ ME How to use this file'!B19:C19</t>
  </si>
  <si>
    <t>:'Opinion Statement'!A32</t>
  </si>
  <si>
    <t>:'Opinion Statement'!A2:B2</t>
  </si>
  <si>
    <t>:'Opinion Statement'!C2:C6</t>
  </si>
  <si>
    <t>:'Opinion Statement'!A3:B3</t>
  </si>
  <si>
    <t>:'Opinion Statement'!A5:B5</t>
  </si>
  <si>
    <t>:'Opinion Statement'!A6</t>
  </si>
  <si>
    <t>:'Opinion Statement'!A7</t>
  </si>
  <si>
    <t>:'Opinion Statement'!A8</t>
  </si>
  <si>
    <t>:'Opinion Statement'!A9</t>
  </si>
  <si>
    <t>:'Opinion Statement'!A10</t>
  </si>
  <si>
    <t>:'Opinion Statement'!A11</t>
  </si>
  <si>
    <t>:'Opinion Statement'!A12</t>
  </si>
  <si>
    <t>:'Opinion Statement'!C12</t>
  </si>
  <si>
    <t>:'Opinion Statement'!A13</t>
  </si>
  <si>
    <t>:'Opinion Statement'!C13</t>
  </si>
  <si>
    <t>:'Opinion Statement'!A14</t>
  </si>
  <si>
    <t>:'Opinion Statement'!C14</t>
  </si>
  <si>
    <t>:'Opinion Statement'!A15</t>
  </si>
  <si>
    <t>:'Opinion Statement'!C15</t>
  </si>
  <si>
    <t>:'Opinion Statement'!A16</t>
  </si>
  <si>
    <t>:'Opinion Statement'!C16</t>
  </si>
  <si>
    <t>:'Opinion Statement'!A17</t>
  </si>
  <si>
    <t>:'Opinion Statement'!C17</t>
  </si>
  <si>
    <t>:'Opinion Statement'!A19:B19</t>
  </si>
  <si>
    <t>:'Opinion Statement'!A20:B20</t>
  </si>
  <si>
    <t>:'Opinion Statement'!A21</t>
  </si>
  <si>
    <t>:'Opinion Statement'!C21</t>
  </si>
  <si>
    <t>:'Opinion Statement'!C22</t>
  </si>
  <si>
    <t>:'Opinion Statement'!A43:B43</t>
  </si>
  <si>
    <t>:'Opinion Statement'!A44</t>
  </si>
  <si>
    <t>:'Opinion Statement'!C44</t>
  </si>
  <si>
    <t>:'Opinion Statement'!A45:A46</t>
  </si>
  <si>
    <t>:'Opinion Statement'!C45:C46</t>
  </si>
  <si>
    <t>:'Opinion Statement'!A47</t>
  </si>
  <si>
    <t>:'Opinion Statement'!C47</t>
  </si>
  <si>
    <t>:'Opinion Statement'!A48</t>
  </si>
  <si>
    <t>:'Opinion Statement'!C48</t>
  </si>
  <si>
    <t>:'Opinion Statement'!A49</t>
  </si>
  <si>
    <t>:'Opinion Statement'!C49</t>
  </si>
  <si>
    <t>:'Opinion Statement'!A50</t>
  </si>
  <si>
    <t>:'Opinion Statement'!C50</t>
  </si>
  <si>
    <t>:'Opinion Statement'!A51</t>
  </si>
  <si>
    <t>:'Opinion Statement'!C51</t>
  </si>
  <si>
    <t>:'Opinion Statement'!A52</t>
  </si>
  <si>
    <t>:'Opinion Statement'!C52</t>
  </si>
  <si>
    <t>:'Opinion Statement'!A54:B54</t>
  </si>
  <si>
    <t>:'Opinion Statement'!A55</t>
  </si>
  <si>
    <t>:'Opinion Statement'!C55</t>
  </si>
  <si>
    <t>:'Opinion Statement'!A56</t>
  </si>
  <si>
    <t>:'Opinion Statement'!C56</t>
  </si>
  <si>
    <t>:'Opinion Statement'!A57</t>
  </si>
  <si>
    <t>:'Opinion Statement'!C57</t>
  </si>
  <si>
    <t>:'Opinion Statement'!A58</t>
  </si>
  <si>
    <t>:'Opinion Statement'!C58</t>
  </si>
  <si>
    <t>:'Opinion Statement'!A59</t>
  </si>
  <si>
    <t>:'Opinion Statement'!C59</t>
  </si>
  <si>
    <t>:'Opinion Statement'!A60</t>
  </si>
  <si>
    <t>:'Opinion Statement'!C60</t>
  </si>
  <si>
    <t>:'Opinion Statement'!A61</t>
  </si>
  <si>
    <t>:'Opinion Statement'!C61</t>
  </si>
  <si>
    <t>:'Opinion Statement'!A62</t>
  </si>
  <si>
    <t>:'Opinion Statement'!C62</t>
  </si>
  <si>
    <t>:'Opinion Statement'!C1</t>
  </si>
  <si>
    <t>Status of recommendations</t>
  </si>
  <si>
    <t>Conditionality applies Yes/No</t>
  </si>
  <si>
    <t>Conditionality Exceptions</t>
  </si>
  <si>
    <t>:'Opinion Statement'!A90:A92</t>
  </si>
  <si>
    <t>:'Opinion Statement'!A93:A95</t>
  </si>
  <si>
    <t>:'Opinion Statement'!A64:B64</t>
  </si>
  <si>
    <t>:'Opinion Statement'!C64</t>
  </si>
  <si>
    <t>:'Opinion Statement'!A65</t>
  </si>
  <si>
    <t>:'Opinion Statement'!A66</t>
  </si>
  <si>
    <t>:'Opinion Statement'!C66</t>
  </si>
  <si>
    <t>:'Opinion Statement'!A67:B67</t>
  </si>
  <si>
    <t>:'Opinion Statement'!C67</t>
  </si>
  <si>
    <t>:'Opinion Statement'!A68</t>
  </si>
  <si>
    <t>:'Opinion Statement'!C68</t>
  </si>
  <si>
    <t>:'Opinion Statement'!A69</t>
  </si>
  <si>
    <t>:'Opinion Statement'!A70</t>
  </si>
  <si>
    <t>:'Opinion Statement'!A71</t>
  </si>
  <si>
    <t>:'Opinion Statement'!C71</t>
  </si>
  <si>
    <t>:'Opinion Statement'!A72</t>
  </si>
  <si>
    <t>:'Opinion Statement'!A73</t>
  </si>
  <si>
    <t>:'Opinion Statement'!A74</t>
  </si>
  <si>
    <t>:'Opinion Statement'!A75</t>
  </si>
  <si>
    <t>:'Opinion Statement'!A76</t>
  </si>
  <si>
    <t>:'Opinion Statement'!A77</t>
  </si>
  <si>
    <t>:'Opinion Statement'!A78</t>
  </si>
  <si>
    <t>:'Opinion Statement'!A79</t>
  </si>
  <si>
    <t>:'Opinion Statement'!C79</t>
  </si>
  <si>
    <t>:'Opinion Statement'!A80</t>
  </si>
  <si>
    <t>:'Opinion Statement'!C80</t>
  </si>
  <si>
    <t>:'Opinion Statement'!A81</t>
  </si>
  <si>
    <t>:'Opinion Statement'!C81</t>
  </si>
  <si>
    <t>:'Opinion Statement'!A82</t>
  </si>
  <si>
    <t>:'Opinion Statement'!C82</t>
  </si>
  <si>
    <t>:'Opinion Statement'!A83:A85</t>
  </si>
  <si>
    <t>:'Opinion Statement'!C83:C85</t>
  </si>
  <si>
    <t>:'Opinion Statement'!B84</t>
  </si>
  <si>
    <t>:'Opinion Statement'!A86</t>
  </si>
  <si>
    <t>:'Opinion Statement'!A87:A89</t>
  </si>
  <si>
    <t>:'Opinion Statement'!C87</t>
  </si>
  <si>
    <t>:'Opinion Statement'!B88</t>
  </si>
  <si>
    <t>:'Opinion Statement'!C89</t>
  </si>
  <si>
    <t>:'Opinion Statement'!C93</t>
  </si>
  <si>
    <t>:'Opinion Statement'!B94</t>
  </si>
  <si>
    <t>:'Opinion Statement'!A96</t>
  </si>
  <si>
    <t>:'Opinion Statement'!A97</t>
  </si>
  <si>
    <t>:'Opinion Statement'!A98:A100</t>
  </si>
  <si>
    <t>:'Opinion Statement'!B99</t>
  </si>
  <si>
    <t>:'Opinion Statement'!A101:A103</t>
  </si>
  <si>
    <t>:'Opinion Statement'!B102</t>
  </si>
  <si>
    <t>:'Opinion Statement'!C103</t>
  </si>
  <si>
    <t>:'Opinion Statement'!A104</t>
  </si>
  <si>
    <t>:'Opinion Statement'!C104</t>
  </si>
  <si>
    <t>:'Opinion Statement'!A105:B105</t>
  </si>
  <si>
    <t>:'Opinion Statement'!A106:A108</t>
  </si>
  <si>
    <t>:'Opinion Statement'!C106:C107</t>
  </si>
  <si>
    <t>:'Opinion Statement'!A109:A111</t>
  </si>
  <si>
    <t>:'Opinion Statement'!A112:B112</t>
  </si>
  <si>
    <t>:'Opinion Statement'!C112:C114</t>
  </si>
  <si>
    <t>:'Opinion Statement'!A113:A115</t>
  </si>
  <si>
    <t>:'Opinion Statement'!B114</t>
  </si>
  <si>
    <t>:'Opinion Statement'!A116:A118</t>
  </si>
  <si>
    <t>:'Opinion Statement'!A119:A121</t>
  </si>
  <si>
    <t>:'Opinion Statement'!A123:B123</t>
  </si>
  <si>
    <t>:'Opinion Statement'!C122:C123</t>
  </si>
  <si>
    <t>:'Opinion Statement'!A124:A125</t>
  </si>
  <si>
    <t>:'Opinion Statement'!B124:B125</t>
  </si>
  <si>
    <t>:'Opinion Statement'!C124</t>
  </si>
  <si>
    <t>:'Opinion Statement'!C125</t>
  </si>
  <si>
    <t>:'Opinion Statement'!A126:A127</t>
  </si>
  <si>
    <t>:'Opinion Statement'!B126:B127</t>
  </si>
  <si>
    <t>:'Opinion Statement'!C126</t>
  </si>
  <si>
    <t>:'Opinion Statement'!C127</t>
  </si>
  <si>
    <t>:'Opinion Statement'!A128:A138</t>
  </si>
  <si>
    <t>:'Opinion Statement'!C128:C135</t>
  </si>
  <si>
    <t>:'Opinion Statement'!C136:C138</t>
  </si>
  <si>
    <t>:'Opinion Statement'!A139:A148</t>
  </si>
  <si>
    <t>:'Opinion Statement'!B139</t>
  </si>
  <si>
    <t>:'Opinion Statement'!C139</t>
  </si>
  <si>
    <t>:'Opinion Statement'!B140</t>
  </si>
  <si>
    <t>:'Opinion Statement'!C140:C141</t>
  </si>
  <si>
    <t>:'Opinion Statement'!B141</t>
  </si>
  <si>
    <t>:'Opinion Statement'!B142</t>
  </si>
  <si>
    <t>:'Opinion Statement'!B143</t>
  </si>
  <si>
    <t>:'Opinion Statement'!B144</t>
  </si>
  <si>
    <t>:'Opinion Statement'!B145</t>
  </si>
  <si>
    <t>:'Opinion Statement'!B146</t>
  </si>
  <si>
    <t>:'Opinion Statement'!A149:B149</t>
  </si>
  <si>
    <t>:'Opinion Statement'!A150</t>
  </si>
  <si>
    <t>:'Opinion Statement'!C150</t>
  </si>
  <si>
    <t>:'Opinion Statement'!A151</t>
  </si>
  <si>
    <t>:'Opinion Statement'!A152</t>
  </si>
  <si>
    <t>:'Opinion Statement'!A153</t>
  </si>
  <si>
    <t>:'Opinion Statement'!A154</t>
  </si>
  <si>
    <t>:'Opinion Statement'!A156</t>
  </si>
  <si>
    <t>:'Opinion Statement'!C156</t>
  </si>
  <si>
    <t>:'Opinion Statement'!A157</t>
  </si>
  <si>
    <t>:'Opinion Statement'!C157</t>
  </si>
  <si>
    <t>:'Opinion Statement'!A158</t>
  </si>
  <si>
    <t>:'Opinion Statement'!C158</t>
  </si>
  <si>
    <t>:'Opinion Statement'!A160</t>
  </si>
  <si>
    <t>:'Opinion Statement'!C160</t>
  </si>
  <si>
    <t>:'Opinion Statement'!A161</t>
  </si>
  <si>
    <t>:'Opinion Statement'!C161</t>
  </si>
  <si>
    <t>:'Opinion Statement'!A162</t>
  </si>
  <si>
    <t>:'Opinion Statement'!A163</t>
  </si>
  <si>
    <t>:'Opinion Statement'!A164</t>
  </si>
  <si>
    <t>:'Opinion Statement'!C164</t>
  </si>
  <si>
    <t>:'Opinion Statement'!A165</t>
  </si>
  <si>
    <t>:'Opinion Statement'!C165</t>
  </si>
  <si>
    <t>:'Annex 1 - Findings'!A1:E1</t>
  </si>
  <si>
    <t>:'Annex 1 - Findings'!G3</t>
  </si>
  <si>
    <t>:'Annex 1 - Findings'!A4:E4</t>
  </si>
  <si>
    <t>:'Annex 1 - Findings'!B6</t>
  </si>
  <si>
    <t>:'Annex 1 - Findings'!E6</t>
  </si>
  <si>
    <t>:'Annex 1 - Findings'!G6</t>
  </si>
  <si>
    <t>:'Annex 1 - Findings'!G7:G11</t>
  </si>
  <si>
    <t>:'Annex 1 - Findings'!G12:G16</t>
  </si>
  <si>
    <t>:'Annex 1 - Findings'!B18:D18</t>
  </si>
  <si>
    <t>:'Annex 1 - Findings'!G19:G23</t>
  </si>
  <si>
    <t>:'Annex 1 - Findings'!G24:G28</t>
  </si>
  <si>
    <t>:'Annex 1 - Findings'!B30:D30</t>
  </si>
  <si>
    <t>:'Annex 1 - Findings'!B31:D31</t>
  </si>
  <si>
    <t>:'Annex 1 - Findings'!G32:G36</t>
  </si>
  <si>
    <t>:'Annex 1 - Findings'!G37:G41</t>
  </si>
  <si>
    <t>:'Annex 1 - Findings'!B43:D43</t>
  </si>
  <si>
    <t>:'Annex 1 - Findings'!G44:G53</t>
  </si>
  <si>
    <t>:'Annex 1 - Findings'!B55:D55</t>
  </si>
  <si>
    <t>:'Annex 1 - Findings'!G56:G63</t>
  </si>
  <si>
    <t>:'Annex 1 - Findings'!B67:D67</t>
  </si>
  <si>
    <t>:'Annex 1 - Findings'!G68:G75</t>
  </si>
  <si>
    <t>:'Annex 1 - Findings'!B79:G79</t>
  </si>
  <si>
    <t>:'Annex 1 - Findings'!B80</t>
  </si>
  <si>
    <t>:'Annex 1 - Findings'!C80</t>
  </si>
  <si>
    <t>:'Annex 1 - Findings'!D80:E80</t>
  </si>
  <si>
    <t>:'Annex 1 - Findings'!G81:G85</t>
  </si>
  <si>
    <t>:'Annex 1 - Findings'!G90</t>
  </si>
  <si>
    <t>:EUwideConstants!A119</t>
  </si>
  <si>
    <t>:EUwideConstants!A120</t>
  </si>
  <si>
    <t>:EUwideConstants!A121</t>
  </si>
  <si>
    <t>:EUwideConstants!A122</t>
  </si>
  <si>
    <t>:EUwideConstants!A123</t>
  </si>
  <si>
    <t>:EUwideConstants!A124</t>
  </si>
  <si>
    <t>:EUwideConstants!A125</t>
  </si>
  <si>
    <t>:EUwideConstants!A126</t>
  </si>
  <si>
    <t>:EUwideConstants!A127</t>
  </si>
  <si>
    <t>:EUwideConstants!A128</t>
  </si>
  <si>
    <t>:EUwideConstants!A129</t>
  </si>
  <si>
    <t>:'Annex 1 - Findings'!B92:E92</t>
  </si>
  <si>
    <t>:'Annex 1 - Findings'!G93:G97</t>
  </si>
  <si>
    <t>:'Annex 1 - Findings'!B99:G99</t>
  </si>
  <si>
    <t>:'Annex 1 - Findings'!B100</t>
  </si>
  <si>
    <t>:'Annex 1 - Findings'!C100:E100</t>
  </si>
  <si>
    <t>:'Annex 1 - Findings'!G101</t>
  </si>
  <si>
    <t>:'Annex 1 - Findings'!G102:G111</t>
  </si>
  <si>
    <t>:EUwideConstants!A132</t>
  </si>
  <si>
    <t>:EUwideConstants!A133</t>
  </si>
  <si>
    <t>:EUwideConstants!A134</t>
  </si>
  <si>
    <t>:EUwideConstants!A137</t>
  </si>
  <si>
    <t>:EUwideConstants!A138</t>
  </si>
  <si>
    <t>:EUwideConstants!A139</t>
  </si>
  <si>
    <t>:EUwideConstants!A140</t>
  </si>
  <si>
    <t>:EUwideConstants!A141</t>
  </si>
  <si>
    <t>:EUwideConstants!A142</t>
  </si>
  <si>
    <t>:EUwideConstants!A143</t>
  </si>
  <si>
    <t>:'Annex 1 - Findings'!A114:E114</t>
  </si>
  <si>
    <t>:'Annex 1 - Findings'!B116</t>
  </si>
  <si>
    <t>:'Annex 1 - Findings'!G116</t>
  </si>
  <si>
    <t>:'Annex 1 - Findings'!B117</t>
  </si>
  <si>
    <t>:'Annex 1 - Findings'!B118</t>
  </si>
  <si>
    <t>:'Annex 1 - Findings'!B119</t>
  </si>
  <si>
    <t>:'Annex 1 - Findings'!B120</t>
  </si>
  <si>
    <t>:'Annex 1 - Findings'!G121</t>
  </si>
  <si>
    <t>:'Annex 1 - Findings'!B122</t>
  </si>
  <si>
    <t>:'Annex 1 - Findings'!G123</t>
  </si>
  <si>
    <t>:'Annex 2 - basis of work'!B37 + 'Annex 2 - basis of work'!B38</t>
  </si>
  <si>
    <t>:'Annex 2 - basis of work'!B30  + 'Annex 2 - basis of work'!B43</t>
  </si>
  <si>
    <t>:'Annex 2 - basis of work'!C3:C4</t>
  </si>
  <si>
    <t>:'Annex 2 - basis of work'!A5:B5</t>
  </si>
  <si>
    <t>:'Annex 2 - basis of work'!C5:C6</t>
  </si>
  <si>
    <t>:'Annex 2 - basis of work'!A7</t>
  </si>
  <si>
    <t>:'Annex 2 - basis of work'!B7</t>
  </si>
  <si>
    <t>:'Annex 2 - basis of work'!A8</t>
  </si>
  <si>
    <t>:'Annex 2 - basis of work'!B8</t>
  </si>
  <si>
    <t>:'Annex 2 - basis of work'!B9</t>
  </si>
  <si>
    <t>:'Annex 2 - basis of work'!B10</t>
  </si>
  <si>
    <t>:'Annex 2 - basis of work'!B11</t>
  </si>
  <si>
    <t>:'Annex 2 - basis of work'!B12</t>
  </si>
  <si>
    <t>:'Annex 2 - basis of work'!B13</t>
  </si>
  <si>
    <t>:'Annex 2 - basis of work'!B14</t>
  </si>
  <si>
    <t>:'Annex 2 - basis of work'!B15</t>
  </si>
  <si>
    <t>:'Annex 2 - basis of work'!B16</t>
  </si>
  <si>
    <t>:'Annex 2 - basis of work'!B17</t>
  </si>
  <si>
    <t>:'Annex 2 - basis of work'!B18</t>
  </si>
  <si>
    <t>:'Annex 2 - basis of work'!A19</t>
  </si>
  <si>
    <t>:'Annex 2 - basis of work'!B19</t>
  </si>
  <si>
    <t>:'Annex 2 - basis of work'!A20</t>
  </si>
  <si>
    <t>:'Annex 2 - basis of work'!B20</t>
  </si>
  <si>
    <t>:'Annex 2 - basis of work'!B21</t>
  </si>
  <si>
    <t>:'Annex 2 - basis of work'!C21</t>
  </si>
  <si>
    <t>:'Annex 2 - basis of work'!B22</t>
  </si>
  <si>
    <t>:'Annex 2 - basis of work'!B23</t>
  </si>
  <si>
    <t>:'Annex 2 - basis of work'!B24</t>
  </si>
  <si>
    <t>:'Annex 2 - basis of work'!B25</t>
  </si>
  <si>
    <t>:'Annex 2 - basis of work'!A26</t>
  </si>
  <si>
    <t>:'Annex 2 - basis of work'!C26</t>
  </si>
  <si>
    <t>:'Annex 2 - basis of work'!B27</t>
  </si>
  <si>
    <t>:'Annex 2 - basis of work'!A29:A38</t>
  </si>
  <si>
    <t>:'Annex 2 - basis of work'!B29</t>
  </si>
  <si>
    <t>:'Annex 2 - basis of work'!C29:C38</t>
  </si>
  <si>
    <t>:'Annex 2 - basis of work'!B31</t>
  </si>
  <si>
    <t>:'Annex 2 - basis of work'!B32</t>
  </si>
  <si>
    <t>:'Annex 2 - basis of work'!B33</t>
  </si>
  <si>
    <t>:'Annex 2 - basis of work'!B34</t>
  </si>
  <si>
    <t>:'Annex 2 - basis of work'!B35</t>
  </si>
  <si>
    <t>:'Annex 2 - basis of work'!B39</t>
  </si>
  <si>
    <t>:'Annex 2 - basis of work'!C39:C41</t>
  </si>
  <si>
    <t>:'Annex 2 - basis of work'!B40</t>
  </si>
  <si>
    <t>:'Annex 2 - basis of work'!B41</t>
  </si>
  <si>
    <t>:'Annex 2 - basis of work'!B42</t>
  </si>
  <si>
    <t>:'Annex 2 - basis of work'!C42:C43</t>
  </si>
  <si>
    <t>:'Annex 2 - basis of work'!B44</t>
  </si>
  <si>
    <t>:'Annex 2 - basis of work'!B48</t>
  </si>
  <si>
    <t>:'Annex 2 - basis of work'!C48:C57</t>
  </si>
  <si>
    <t>:'Annex 2 - basis of work'!B49</t>
  </si>
  <si>
    <t>:'Annex 2 - basis of work'!B50</t>
  </si>
  <si>
    <t>:'Annex 2 - basis of work'!B51</t>
  </si>
  <si>
    <t>:'Annex 2 - basis of work'!B52</t>
  </si>
  <si>
    <t>:'Annex 2 - basis of work'!B53</t>
  </si>
  <si>
    <t>:'Annex 2 - basis of work'!B54</t>
  </si>
  <si>
    <t>:'Annex 3 - Changes '!A2:B2</t>
  </si>
  <si>
    <t>:'Annex 3 - Changes '!A5:B5</t>
  </si>
  <si>
    <t>:'Annex 3 - Changes '!A6:B6</t>
  </si>
  <si>
    <t>:'Annex 3 - Changes '!C8:C10</t>
  </si>
  <si>
    <t>:'Annex 3 - Changes '!C11:C13</t>
  </si>
  <si>
    <t>:'Annex 3 - Changes '!A19:B19</t>
  </si>
  <si>
    <t>:'Annex 3 - Changes '!B20</t>
  </si>
  <si>
    <t>:'Annex 3 - Changes '!C21:C26</t>
  </si>
  <si>
    <t>:'Annex 3 - Changes '!C27</t>
  </si>
  <si>
    <t>:Accounting!B3</t>
  </si>
  <si>
    <t>:Accounting!B8</t>
  </si>
  <si>
    <t>:EUwideConstants!A2</t>
  </si>
  <si>
    <t>:EUwideConstants!A3</t>
  </si>
  <si>
    <t>:EUwideConstants!A4</t>
  </si>
  <si>
    <t>:EUwideConstants!A5</t>
  </si>
  <si>
    <t>:EUwideConstants!A6</t>
  </si>
  <si>
    <t>:EUwideConstants!A7</t>
  </si>
  <si>
    <t>:EUwideConstants!A8</t>
  </si>
  <si>
    <t>:EUwideConstants!A9</t>
  </si>
  <si>
    <t>:EUwideConstants!A10</t>
  </si>
  <si>
    <t>:EUwideConstants!A11</t>
  </si>
  <si>
    <t>:EUwideConstants!A12</t>
  </si>
  <si>
    <t>:EUwideConstants!A13</t>
  </si>
  <si>
    <t>:EUwideConstants!A14</t>
  </si>
  <si>
    <t>:EUwideConstants!A15</t>
  </si>
  <si>
    <t>:EUwideConstants!A16</t>
  </si>
  <si>
    <t>:EUwideConstants!A17</t>
  </si>
  <si>
    <t>:EUwideConstants!A18</t>
  </si>
  <si>
    <t>:EUwideConstants!A19</t>
  </si>
  <si>
    <t>:EUwideConstants!A20</t>
  </si>
  <si>
    <t>:EUwideConstants!A21</t>
  </si>
  <si>
    <t>:EUwideConstants!A22</t>
  </si>
  <si>
    <t>:EUwideConstants!A23</t>
  </si>
  <si>
    <t>:EUwideConstants!A24</t>
  </si>
  <si>
    <t>:EUwideConstants!A25</t>
  </si>
  <si>
    <t>:EUwideConstants!A26</t>
  </si>
  <si>
    <t>:EUwideConstants!A27</t>
  </si>
  <si>
    <t>:EUwideConstants!A28</t>
  </si>
  <si>
    <t>:EUwideConstants!A29</t>
  </si>
  <si>
    <t>:EUwideConstants!A32</t>
  </si>
  <si>
    <t>:EUwideConstants!A33</t>
  </si>
  <si>
    <t>:EUwideConstants!A34</t>
  </si>
  <si>
    <t>:EUwideConstants!A37</t>
  </si>
  <si>
    <t>:EUwideConstants!A38</t>
  </si>
  <si>
    <t>:EUwideConstants!A41</t>
  </si>
  <si>
    <t>:EUwideConstants!A42</t>
  </si>
  <si>
    <t>:EUwideConstants!A47</t>
  </si>
  <si>
    <t>:EUwideConstants!A50</t>
  </si>
  <si>
    <t>:EUwideConstants!A51</t>
  </si>
  <si>
    <t>:EUwideConstants!A61</t>
  </si>
  <si>
    <t>:EUwideConstants!A69</t>
  </si>
  <si>
    <t>:EUwideConstants!A70</t>
  </si>
  <si>
    <t>:EUwideConstants!A77</t>
  </si>
  <si>
    <t>:EUwideConstants!A78</t>
  </si>
  <si>
    <t>:EUwideConstants!A92</t>
  </si>
  <si>
    <t>:OperatorName</t>
  </si>
  <si>
    <t>:InstallationName</t>
  </si>
  <si>
    <t>:'Guidelines and Conditions'!C18:I18</t>
  </si>
  <si>
    <t>:'Guidelines and Conditions'!B19</t>
  </si>
  <si>
    <t>:'Guidelines and Conditions'!C21:I21</t>
  </si>
  <si>
    <t>:'Guidelines and Conditions'!C25:I25</t>
  </si>
  <si>
    <t>:'Guidelines and Conditions'!C28:I28</t>
  </si>
  <si>
    <t>:'Guidelines and Conditions'!C33:I33</t>
  </si>
  <si>
    <t>:'Guidelines and Conditions'!C36:I36</t>
  </si>
  <si>
    <t>:'Guidelines and Conditions'!C39:I39</t>
  </si>
  <si>
    <t>:'Guidelines and Conditions'!C46:I46</t>
  </si>
  <si>
    <t>:'Guidelines and Conditions'!C49:I49</t>
  </si>
  <si>
    <t>:'Guidelines and Conditions'!C50:I50</t>
  </si>
  <si>
    <t>:'Guidelines and Conditions'!B52:I52</t>
  </si>
  <si>
    <t>:'Guidelines and Conditions'!B53:I53</t>
  </si>
  <si>
    <t>:'Guidelines and Conditions'!E54:I54</t>
  </si>
  <si>
    <t>:'Guidelines and Conditions'!C55:D55</t>
  </si>
  <si>
    <t>:'Guidelines and Conditions'!E55:I55</t>
  </si>
  <si>
    <t>:'Guidelines and Conditions'!C56:D56</t>
  </si>
  <si>
    <t>:'Guidelines and Conditions'!B57:I57</t>
  </si>
  <si>
    <t>:'Guidelines and Conditions'!C58:I58</t>
  </si>
  <si>
    <t>:'Guidelines and Conditions'!B61:I61</t>
  </si>
  <si>
    <t>:'Guidelines and Conditions'!B64:I64</t>
  </si>
  <si>
    <t>:'Guidelines and Conditions'!B76:E76</t>
  </si>
  <si>
    <t>:'Guidelines and Conditions'!B77:E77</t>
  </si>
  <si>
    <t>https://climate.ec.europa.eu/eu-action/carbon-markets/eu-emissions-trading-system-eu-ets/monitoring-reporting-and-verification_en</t>
  </si>
  <si>
    <r>
      <rPr>
        <b/>
        <sz val="12"/>
        <rFont val="Arial"/>
        <family val="2"/>
      </rPr>
      <t xml:space="preserve">HITELESÍTŐI JELENTÉS </t>
    </r>
  </si>
  <si>
    <r>
      <rPr>
        <b/>
        <sz val="10"/>
        <rFont val="Arial"/>
        <family val="2"/>
      </rPr>
      <t>Az üzemeltető tevékenységi szintről szóló éves jelentéseinek hitelesítéséhez a tevékenységiszint-változásról szóló 2019/1842 végrehajtási rendelet (ALCR) alapján</t>
    </r>
  </si>
  <si>
    <r>
      <rPr>
        <i/>
        <sz val="10"/>
        <color rgb="FF000080"/>
        <rFont val="Arial"/>
        <family val="2"/>
      </rPr>
      <t>A fájl használata előtt hajtsa végre a következő lépéseket:</t>
    </r>
  </si>
  <si>
    <r>
      <rPr>
        <i/>
        <sz val="10"/>
        <color indexed="18"/>
        <rFont val="Arial"/>
        <family val="2"/>
      </rPr>
      <t xml:space="preserve">(a)  Olvassa el figyelmesen a „Hogyan kell használni ezt a fájlt” című részt. </t>
    </r>
    <r>
      <rPr>
        <i/>
        <sz val="10"/>
        <color indexed="18"/>
        <rFont val="Arial"/>
        <family val="2"/>
      </rPr>
      <t>Ebben útmutatót talál a jelen formanyomtatvány kitöltéséhez.</t>
    </r>
  </si>
  <si>
    <r>
      <rPr>
        <i/>
        <sz val="10"/>
        <color indexed="18"/>
        <rFont val="Arial"/>
        <family val="2"/>
      </rPr>
      <t xml:space="preserve">(c)  Ellenőrizze az Illetékes Hatóság weboldalát, vagy forduljon közvetlenül az Illetékes Hatósághoz, hogy megtudja, hogy a formanyomtatvány megfelelő verziójával rendelkezik-e. </t>
    </r>
    <r>
      <rPr>
        <i/>
        <sz val="10"/>
        <color indexed="18"/>
        <rFont val="Arial"/>
        <family val="2"/>
      </rPr>
      <t>A formanyomtatvány verziója (különösen a referenciafájl neve) egyértelműen azonosítható a jelen fájl fedőlapján.</t>
    </r>
  </si>
  <si>
    <r>
      <rPr>
        <i/>
        <sz val="10"/>
        <color indexed="18"/>
        <rFont val="Arial"/>
        <family val="2"/>
      </rPr>
      <t xml:space="preserve">(d)  Egyes tagállamok táblázat helyett egy alternatív rendszer, például internetes űrlap használatát írhatják elő. </t>
    </r>
    <r>
      <rPr>
        <i/>
        <sz val="10"/>
        <color indexed="18"/>
        <rFont val="Arial"/>
        <family val="2"/>
      </rPr>
      <t xml:space="preserve">Ellenőrizze a saját tagállama követelményeit. </t>
    </r>
    <r>
      <rPr>
        <i/>
        <sz val="10"/>
        <color indexed="18"/>
        <rFont val="Arial"/>
        <family val="2"/>
      </rPr>
      <t>Ebben az esetben az Illetékes Hatóság további információkat nyújt Önnek.</t>
    </r>
  </si>
  <si>
    <t>Ugrás a „Hogyan kell használni ezt a fájlt” című részhez</t>
  </si>
  <si>
    <r>
      <rPr>
        <b/>
        <sz val="11"/>
        <rFont val="Arial"/>
        <family val="2"/>
      </rPr>
      <t>Iránymutatások és feltételek</t>
    </r>
  </si>
  <si>
    <t>(b)  Határozza meg azt az Illetékes Hatóságot (CA), amelyhez az Ön által hitelesített jelentést kiadó üzemeltetőnek be kell nyújtania a hitelesített, tevékenységi szintről szóló éves jelentést. Vegye figyelembe, hogy a "tagállam" itt az EU ETS-ben részt vevő összes államot jelenti, nem csak az EU tagállamait.</t>
  </si>
  <si>
    <t>A tevékenységiszint-változásról szóló 2019/1842/EU végrehajtási rendelet (a továbbiakban: ALCR) 3. cikkének (3) bekezdése előírja, hogy a tagállamoknak gondoskodniuk kell az üzemeltetők által benyújtott jelentéseknek a 2003/87/EK irányelv értelmében az adatok hitelesítéséről és a hitelesítők akkreditálásáról szóló (EU) 2018/2067 bizottsági rendelet (a továbbiakban: AVR2) alapján történő hitelesítéséről. Az AVR2 többek között az éves tevékenységi szintre vonatkozó adatok belefoglalása érdekében a 2020/2084 rendelettel (a továbbiakban: AVR2.1) felülvizsgálatra került. További módosításokat hajtottak végre 2024-ben és 2025-ben az (EU) 2024/1321 rendelet és az (EU) 2025/1192 rendelet által (a továbbiakban: „AVR 2.3”). 2025-ben az ALCR is megváltozott az irányelv és az ingyenes kiosztási szabályok felülvizsgálata miatt (az ALCR módosítása a 2025/772/EK rendelettel). Az ALCR egyes felülvizsgálatai 2026-ban lépnek hatályba. További útmutatásért lásd az éves tevékenységi szint adatok nyomon követéséről szóló GD5-öt.</t>
  </si>
  <si>
    <t>Az irányelv egységes szerkezetbe foglalt változata letölthető erről a linkről:</t>
  </si>
  <si>
    <t xml:space="preserve">https://eur-lex.europa.eu/legal-content/HU/TXT/?uri=CELEX:02003L0087-20240301 </t>
  </si>
  <si>
    <t xml:space="preserve">https://eur-lex.europa.eu/legal-content/HU/TXT/?uri=CELEX:02019R1842-20260101 </t>
  </si>
  <si>
    <t xml:space="preserve">https://eur-lex.europa.eu/legal-content/HU/TXT/?uri=OJ:L_202500772 </t>
  </si>
  <si>
    <t>Az ALCR 3. cikkének (2) bekezdése a tevékenységiszint-változás ingyenes kiosztási szabályok (a továbbiakban: FAR) alapján történő nyomon követését, valamint a FAR (A Bizottság (EU) 2019/331 felhatalmazáson alapuló rendelete (2018. december 19.) a kibocsátási egységek harmonizált ingyenes kiosztására vonatkozó uniós szintű átmeneti szabályoknak a 2003/87/EK európai parlamenti és tanácsi irányelv 10a. cikke értelmében történő meghatározásáról) IV. mellékletének 1. szakaszában – kivéve az 1.3.c pontot – és 2.3–2.7. pontjában felsorolt konkrét tételekre vonatkozó jelentést ír elő. A FAR-t az (EU) 2024/873 rendelet módosította. A FAR egységes szerkezetbe foglalt változata letölthető innen:</t>
  </si>
  <si>
    <t xml:space="preserve">https://eur-lex.europa.eu/legal-content/HU/TXT/?uri=CELEX:02019R0331-20240101 </t>
  </si>
  <si>
    <t>Az (AVR2.1 által módosított) AVR2 további követelményeket határoz meg a hitelesítők akkreditációjára és a kibocsátási egységek ingyenes kiosztása céljából benyújtott adatok hitelesítésére vonatkozóan. A jelen formanyomtatványban az AVR2-re történő további hivatkozás a 2020/2084 (AVR2.1) rendelettel módosított 2018/2067 (AVR2) bizottsági rendeletet, a 2024/1321 és a 2025/1192 (a továbbiakban: AVR2.3) bizottsági rendeletet jelenti.</t>
  </si>
  <si>
    <t>Az AVR2 módosításait is tartalmazó, egységes szerkezetbe foglalt változatának szövege az alábbi linkekről tölthető le:</t>
  </si>
  <si>
    <t xml:space="preserve">https://eur-lex.europa.eu/legal-content/HU/TXT/?uri=CELEX:02018R2067-20250622 </t>
  </si>
  <si>
    <r>
      <rPr>
        <sz val="10"/>
        <rFont val="Arial"/>
        <family val="2"/>
      </rPr>
      <t>Az AVR2 6. cikke</t>
    </r>
    <r>
      <rPr>
        <sz val="10"/>
        <color rgb="FFFF0000"/>
        <rFont val="Arial"/>
        <family val="2"/>
      </rPr>
      <t xml:space="preserve"> </t>
    </r>
    <r>
      <rPr>
        <sz val="10"/>
        <rFont val="Arial"/>
        <family val="2"/>
      </rPr>
      <t>meghatározza a hitelesítés célját az EU ETS-sel kapcsolatos jelentésekben benyújtott információk és adatok megbízhatóságának biztosítása érdekében:</t>
    </r>
  </si>
  <si>
    <r>
      <t xml:space="preserve">„A hitelesített kibocsátási jelentésnek, tonnakilométer-jelentésnek, alapadat-jelentésnek, új belépői adatokat tartalmazó jelentéseknek vagy tevékenységi szintről szóló éves jelentésnek megbízhatónak kell lennie a felhasználók számára. Hitelesen kell képviselnie azt, amit jellegéből adódóan képvisel, vagy amit észszerűen várható, hogy képviselni fog. </t>
    </r>
    <r>
      <rPr>
        <sz val="10"/>
        <rFont val="Arial"/>
        <family val="2"/>
      </rPr>
      <t xml:space="preserve">
</t>
    </r>
    <r>
      <rPr>
        <i/>
        <sz val="10"/>
        <rFont val="Arial"/>
        <family val="2"/>
      </rPr>
      <t>Az üzemeltető vagy légijármű-üzembentartó jelentésének hitelesítésére vonatkozó eljárásnak a minőségbiztosítási és minőségirányítási eljárások alátámasztására szolgáló hatékony és megbízható eszköznek kell lennie, és olyan információkat kell nyújtania, amelyek alapján az üzemeltető vagy légijármű-üzembentartó intézkedhet a kibocsátás, illetve az ingyenes kiosztás szempontjából releváns adatok nyomon követésében és bejelentésében elért teljesítmény javítása érdekében."</t>
    </r>
  </si>
  <si>
    <r>
      <rPr>
        <sz val="10"/>
        <rFont val="Arial"/>
        <family val="2"/>
      </rPr>
      <t>Ezenkívül a 2003/87/EK irányelv V. melléklete és az AVR2 alapján a hitelesítőnek kockázatalapú megközelítést kell alkalmaznia egy olyan hitelesítő szakvélemény kialakítása céljából, amely elvárható bizonyosságot nyújt azzal kapcsolatban, hogy az adatjelentés nem tartalmaz lényeges valótlanságokat, és hogy a jelentés kielégítőnek tekinthető.</t>
    </r>
  </si>
  <si>
    <r>
      <rPr>
        <sz val="10"/>
        <rFont val="Arial"/>
        <family val="2"/>
      </rPr>
      <t>Az AVR2 27. cikkének (1) bekezdése kimondja, hogy az üzemeltető által készített jelentés hitelesítésével kapcsolatos következtetések és a hitelesítő szakvélemény egy hitelesítői jelentésben kerülnek benyújtásra:</t>
    </r>
  </si>
  <si>
    <r>
      <rPr>
        <i/>
        <sz val="10"/>
        <rFont val="Arial"/>
        <family val="2"/>
      </rPr>
      <t>„A hitelesítő a hitelesítés során gyűjtött információk alapján hitelesítői jelentést bocsát ki az üzemeltetőnek vagy légijármű-üzembentartónak minden, hitelesítés tárgyát képező kibocsátási jelentésről, tonnakilométer-jelentésről, alapadat-jelentésről, új belépői adatokat tartalmazó jelentésről vagy tevékenységi szintről szóló éves jelentésről.”</t>
    </r>
  </si>
  <si>
    <r>
      <rPr>
        <sz val="10"/>
        <rFont val="Arial"/>
        <family val="2"/>
      </rPr>
      <t xml:space="preserve">Az AVR2 27. cikkének (2) bekezdése előírja: </t>
    </r>
  </si>
  <si>
    <r>
      <rPr>
        <i/>
        <sz val="10"/>
        <rFont val="Arial"/>
        <family val="2"/>
      </rPr>
      <t>„Az üzemeltető vagy légijármű-üzembentartó a hitelesítői jelentést az üzemeltető vagy légijármű-üzembentartó érintett jelentésével együtt benyújtja az illetékes hatóságnak.”</t>
    </r>
  </si>
  <si>
    <t>A jelen fájl alkotja a Hitelesítői jelentés formanyomtatványát, amelyet a Bizottság szolgálatai az AVR2, a FAR és az ALCR uniós harmonizált értelmezését támogató útmutató dokumentumok és elektronikus formanyomtatványok részeként fejlesztettek ki. A formanyomtatvány célja, hogy szabványosított, harmonizált és következetes módszert biztosítson az üzemeltető tevékenységi szintről szóló éves jelentésének hitelesítésére vonatkozó jelentés elkészítéséhez. A jelen hitelesítési jelentés formanyomtatvány a Bizottság szolgálatainak véleményét képviseli a közzététel időpontjában.</t>
  </si>
  <si>
    <r>
      <rPr>
        <sz val="10"/>
        <rFont val="Arial"/>
        <family val="2"/>
      </rPr>
      <t>Az ALCR hitelesítői jelentés formanyomtatvány az AVR2 27. cikkében foglalt követelményeknek, az AVR2 4. cikkében említett harmonizált szabványoknak (EN ISO 14065), valamint a pénzügyi biztosítékot fenntartó hitelesítőkre vonatkozó egyedi követelményeknek való megfelelés figyelembevételével készült. A jelen formanyomtatvány ezen követelményeken és az elismert bevált gyakorlatokon alapszik.</t>
    </r>
  </si>
  <si>
    <r>
      <rPr>
        <sz val="10"/>
        <rFont val="Arial"/>
        <family val="2"/>
      </rPr>
      <t>A jelen ALCR hitelesítői jelentés formanyomtatvány tartalmára vonatkozó útmutatást a FAR 4. sz. útmutató feljegyzés (FAR alapadat-jelentések hitelesítése és a nyomonkövetési módszertani tervek validálása) tartalmazza. Kérjük, a hitelesítői jelentés formanyomtatvány kitöltésekor olvassa el ezt az útmutató feljegyzést.</t>
    </r>
  </si>
  <si>
    <t>Ez az ALCR szerinti hitelesítői jelentésről szóló formanyomtatvány 2021. február 3-án kelt és 2025. decemberében módosított végső változata.</t>
  </si>
  <si>
    <r>
      <rPr>
        <sz val="10"/>
        <rFont val="Arial"/>
        <family val="2"/>
      </rPr>
      <t>A Bizottság szolgálatai által a FAR-ra és az ALCR-re vonatkozóan létrehozott összes útmutató dokumentum és formanyomtatvány megtalálható a következő oldal alján:</t>
    </r>
  </si>
  <si>
    <r>
      <rPr>
        <sz val="10"/>
        <rFont val="Arial"/>
        <family val="2"/>
      </rPr>
      <t>A Bizottság szolgálatai által az AVR2-re vonatkozóan létrehozott összes útmutató dokumentum és formanyomtatvány megtalálható a következő címen:</t>
    </r>
  </si>
  <si>
    <r>
      <rPr>
        <b/>
        <u/>
        <sz val="11"/>
        <rFont val="Arial"/>
        <family val="2"/>
      </rPr>
      <t>Információforrások</t>
    </r>
  </si>
  <si>
    <r>
      <rPr>
        <b/>
        <sz val="10"/>
        <rFont val="Arial"/>
        <family val="2"/>
      </rPr>
      <t>Uniós honlapok:</t>
    </r>
  </si>
  <si>
    <r>
      <rPr>
        <sz val="10"/>
        <rFont val="Arial"/>
        <family val="2"/>
      </rPr>
      <t>Uniós jogszabályok:</t>
    </r>
  </si>
  <si>
    <r>
      <rPr>
        <u/>
        <sz val="10"/>
        <color rgb="FF0070C0"/>
        <rFont val="Arial"/>
        <family val="2"/>
      </rPr>
      <t>http://eur-lex.europa.eu/en/index.htm</t>
    </r>
  </si>
  <si>
    <r>
      <rPr>
        <sz val="10"/>
        <rFont val="Arial"/>
        <family val="2"/>
      </rPr>
      <t>EU ETS általános leírás:</t>
    </r>
  </si>
  <si>
    <r>
      <rPr>
        <sz val="10"/>
        <rFont val="Arial"/>
        <family val="2"/>
      </rPr>
      <t xml:space="preserve">Nyomon követés és jelentés az EU ETS-ben: 
    </t>
    </r>
  </si>
  <si>
    <r>
      <rPr>
        <b/>
        <sz val="10"/>
        <rFont val="Arial"/>
        <family val="2"/>
      </rPr>
      <t>Egyéb weboldalak:</t>
    </r>
  </si>
  <si>
    <r>
      <rPr>
        <b/>
        <sz val="10"/>
        <rFont val="Arial"/>
        <family val="2"/>
      </rPr>
      <t>Ügyfélszolgálat:</t>
    </r>
  </si>
  <si>
    <r>
      <rPr>
        <b/>
        <sz val="10"/>
        <rFont val="Arial"/>
        <family val="2"/>
      </rPr>
      <t>Az egyes tagállamokra vonatkozó útmutató itt található:</t>
    </r>
  </si>
  <si>
    <t>Nyelvi változat:</t>
  </si>
  <si>
    <t>Referencia fájlnév:</t>
  </si>
  <si>
    <r>
      <rPr>
        <b/>
        <u/>
        <sz val="12"/>
        <rFont val="Arial"/>
        <family val="2"/>
      </rPr>
      <t>Hogyan kell használni ezt a fájlt</t>
    </r>
  </si>
  <si>
    <t>A jelen ALCR hitelesítői jelentés formanyomtatvány a következő, elválaszthatatlanul összekapcsolódó lapokat tartalmazza:</t>
  </si>
  <si>
    <t>Szakvélemény (létesítmény)</t>
  </si>
  <si>
    <r>
      <rPr>
        <b/>
        <sz val="10"/>
        <rFont val="Arial"/>
        <family val="2"/>
      </rPr>
      <t>A helyhez kötött létesítményre vonatkozó hivatalos véleményt tartalmazó dokumentum, amelyet a hitelesítő meghatalmazott aláírójának kell aláírnia</t>
    </r>
  </si>
  <si>
    <t xml:space="preserve">https://nkvh.kormany.hu/index </t>
  </si>
  <si>
    <t xml:space="preserve">euetskiosztas@em.gov.hu </t>
  </si>
  <si>
    <t>1. melléklet : MEGÁLLAPÍTÁSOK</t>
  </si>
  <si>
    <r>
      <rPr>
        <b/>
        <sz val="10"/>
        <rFont val="Arial"/>
        <family val="2"/>
      </rPr>
      <t>Az összes fennmaradó - kijavítatlan - valótlanságok, eltérések és meg nem felelések felsorolása, valamint a hitelesítés során azonosított legfontosabb fejlesztési lehetőségek</t>
    </r>
  </si>
  <si>
    <r>
      <rPr>
        <b/>
        <sz val="10"/>
        <rFont val="Arial"/>
        <family val="2"/>
      </rPr>
      <t>Háttér- és egyéb, a vélemény szempontjából releváns információk, például a hitelesítési folyamatot szabályozó kritériumok (akkreditációs/ minősítési szabályok stb.), valamint azok a kritériumok, amelyek alapján a hitelesítést elvégzik (EU ETS-szabályok stb.)</t>
    </r>
  </si>
  <si>
    <t xml:space="preserve">3. melléklet : VÁLTOZÁSOK </t>
  </si>
  <si>
    <r>
      <rPr>
        <b/>
        <sz val="10"/>
        <rFont val="Arial"/>
        <family val="2"/>
      </rPr>
      <t>Összefoglaló a létesítményben vagy a (jóváhagyott) Nyomonkövetési módszertani tervben bekövetkezett változásokról, amelyeket nem jelentettek az Illetékes Hatóságnak / nem hagyott jóvá az Illetékes Hatóság a hitelesítés befejezésekor.</t>
    </r>
  </si>
  <si>
    <r>
      <rPr>
        <b/>
        <sz val="10"/>
        <rFont val="Arial"/>
        <family val="2"/>
      </rPr>
      <t>Színkódok</t>
    </r>
  </si>
  <si>
    <r>
      <rPr>
        <b/>
        <sz val="10"/>
        <rFont val="Arial"/>
        <family val="2"/>
      </rPr>
      <t xml:space="preserve">Kérjük, töltse ki a formanyomtatvány összes sárga celláját oly módon, hogy szükség szerint törli vagy módosítja a cellában szereplő szöveget, a cellától jobbra található speciális utasításoknak megfelelően.  </t>
    </r>
    <r>
      <rPr>
        <b/>
        <sz val="10"/>
        <rFont val="Arial"/>
        <family val="2"/>
      </rPr>
      <t xml:space="preserve">Ha további helyre van szüksége, kérjük, illesszen be egy további sort alulra, és egyesítse a cellákat.  </t>
    </r>
    <r>
      <rPr>
        <b/>
        <sz val="10"/>
        <rFont val="Arial"/>
        <family val="2"/>
      </rPr>
      <t>Ha bármelyik oldalhoz sorokat ad, ellenőrizze, hogy az oldal továbbra is megfelelően nyomtatódik, és szükség esetén állítsa vissza a nyomtatási területet.</t>
    </r>
  </si>
  <si>
    <r>
      <rPr>
        <b/>
        <sz val="10"/>
        <rFont val="Arial"/>
        <family val="2"/>
      </rPr>
      <t>Frissítse a kék színű cellákat annak érdekében, hogy csak az Ön hitelesítőjére és az erre a hitelesítésre vonatkozó kritériumok referenciadokumentumai legyenek kiválasztva.</t>
    </r>
  </si>
  <si>
    <r>
      <rPr>
        <b/>
        <sz val="10"/>
        <rFont val="Arial"/>
        <family val="2"/>
      </rPr>
      <t xml:space="preserve">További utasítások vagy megjegyzések adott esetben a celláktól jobbra találhatók. </t>
    </r>
    <r>
      <rPr>
        <b/>
        <sz val="10"/>
        <rFont val="Arial"/>
        <family val="2"/>
      </rPr>
      <t xml:space="preserve">Ezeket a formanyomtatvány kitöltése ELŐTT olvassa el. </t>
    </r>
    <r>
      <rPr>
        <b/>
        <sz val="10"/>
        <rFont val="Arial"/>
        <family val="2"/>
      </rPr>
      <t>Az oldal formátumát úgy állítottuk be, hogy csak a Vélemény és a Mellékletek megfelelő rovatai nyomtatódnak ki, az utasítás oszlop viszont NEM.</t>
    </r>
  </si>
  <si>
    <r>
      <rPr>
        <sz val="10"/>
        <rFont val="Arial"/>
        <family val="2"/>
      </rPr>
      <t>Számos lehetőség létezik a jelen Hitelesítői jelentés és a ténylegesen hitelesített Adatjelentés elválaszthatatlan összekapcsolásához.</t>
    </r>
  </si>
  <si>
    <r>
      <rPr>
        <sz val="10"/>
        <rFont val="Arial"/>
        <family val="2"/>
      </rPr>
      <t>Ha a tagállam elektronikus adatszolgáltatási portált biztosít, általában nincs szükség további intézkedésekre.</t>
    </r>
  </si>
  <si>
    <r>
      <rPr>
        <sz val="10"/>
        <rFont val="Arial"/>
        <family val="2"/>
      </rPr>
      <t>Egy másik lehetőség az, hogy a hitelesítő a hitelesített jelentést és a hitelesítői jelentést az üzemeltető hivatalos benyújtásától függetlenül elküldi az illetékes hatóságnak (CA) annak bizonyítása érdekében, hogy a hitelesítés után egyetlen adat sem változott.</t>
    </r>
  </si>
  <si>
    <r>
      <rPr>
        <sz val="10"/>
        <rFont val="Arial"/>
        <family val="2"/>
      </rPr>
      <t>Az Illetékes Hatóságok azt is előírhatják, hogy a hitelesítő másolja át a „Szakvélemény” és az 1–3. melléklet lapokat az üzemeltető adatjelentésébe, vagy más eszközöket is meghatározhat az adatok valódiságának biztosítása érdekében, például a megfelelő adatoknak az Adatjelentésből a Hitelesítői jelentésbe történő átmásolását.</t>
    </r>
  </si>
  <si>
    <r>
      <rPr>
        <sz val="10"/>
        <rFont val="Arial"/>
        <family val="2"/>
      </rPr>
      <t>Annak biztosítása érdekében, hogy az üzemeltetők és hitelesítők bizonyosságot szerezzenek a követendő megközelítéssel kapcsolatban, az Illetékes Hatóság az alábbi részletes útmutatót nyújtja.</t>
    </r>
  </si>
  <si>
    <r>
      <rPr>
        <b/>
        <sz val="10"/>
        <rFont val="Arial"/>
        <family val="2"/>
      </rPr>
      <t>Az egyes tagállamokra vonatkozó útmutató:</t>
    </r>
  </si>
  <si>
    <r>
      <rPr>
        <b/>
        <u/>
        <sz val="10"/>
        <rFont val="Arial"/>
        <family val="2"/>
      </rPr>
      <t>ÚTMUTATÓ HITELESÍTŐK SZÁMÁRA</t>
    </r>
  </si>
  <si>
    <r>
      <rPr>
        <b/>
        <sz val="10"/>
        <rFont val="Arial"/>
        <family val="2"/>
      </rPr>
      <t>Független, elvárható bizonyosságot nyújtó hitelesítői jelentés és szakvélemény:</t>
    </r>
    <r>
      <rPr>
        <sz val="10"/>
        <rFont val="Arial"/>
        <family val="2"/>
      </rPr>
      <t xml:space="preserve">
</t>
    </r>
    <r>
      <rPr>
        <b/>
        <sz val="10"/>
        <rFont val="Arial"/>
        <family val="2"/>
      </rPr>
      <t>Az EU kibocsátáskereskedelmi rendszere</t>
    </r>
  </si>
  <si>
    <t>&lt;Kérjük, töltse ki a vélemény formanyomtatvány összes sárga celláját oly módon, hogy szükség szerint törli vagy módosítja a cellában szereplő szöveget.  Ha további helyre van szüksége, kérjük, illesszen be egy további sort alulra, és egyesítse a cellákat.  A további utasítások vagy megjegyzések adott esetben az egyes sorok mellett találhatók.  A hitelesítés hátterével stb. kapcsolatos további részleteket a 2. mellékletben kell megadni.
Ha egy kérdés a folyamatban lévő hitelesítés szempontjából nem releváns, akkor írjon N/A-t, ne hagyja üresen a cellát&gt;</t>
  </si>
  <si>
    <r>
      <rPr>
        <b/>
        <sz val="10"/>
        <rFont val="Arial"/>
        <family val="2"/>
      </rPr>
      <t>EU ETS tevékenységi szintről szóló éves jelentés</t>
    </r>
  </si>
  <si>
    <r>
      <rPr>
        <b/>
        <sz val="10"/>
        <rFont val="Arial"/>
        <family val="2"/>
      </rPr>
      <t>AZ ÜZEMELTETŐ ADATAI</t>
    </r>
  </si>
  <si>
    <r>
      <rPr>
        <b/>
        <sz val="10"/>
        <rFont val="Arial"/>
        <family val="2"/>
      </rPr>
      <t xml:space="preserve">Az üzemeltető neve: </t>
    </r>
  </si>
  <si>
    <r>
      <rPr>
        <b/>
        <sz val="10"/>
        <rFont val="Arial"/>
        <family val="2"/>
      </rPr>
      <t>A létesítmény megnevezése:</t>
    </r>
  </si>
  <si>
    <r>
      <rPr>
        <b/>
        <sz val="10"/>
        <rFont val="Arial"/>
        <family val="2"/>
      </rPr>
      <t>A létesítmény címe:</t>
    </r>
  </si>
  <si>
    <r>
      <rPr>
        <b/>
        <sz val="10"/>
        <rFont val="Arial"/>
        <family val="2"/>
      </rPr>
      <t>Alkalmazandó NACE-/PRODCOM-kód(ok):</t>
    </r>
  </si>
  <si>
    <r>
      <rPr>
        <b/>
        <sz val="10"/>
        <rFont val="Arial"/>
        <family val="2"/>
      </rPr>
      <t>A vonatkozó Nyomonkövetési módszertani terv dátuma(i) és az egyes tervek érvényességi ideje:</t>
    </r>
  </si>
  <si>
    <r>
      <rPr>
        <i/>
        <sz val="10"/>
        <color rgb="FF000080"/>
        <rFont val="Arial"/>
        <family val="2"/>
      </rPr>
      <t>&lt;Kérjük, adja meg a jelentési időszak szempontjából releváns összes Nyomonkövetési módszertani terv-verziót, beleértve azokat a verziókat is, amelyek közvetlenül a hitelesítői jelentés kiadása előtt kerültek jóváhagyásra és a jelentési időszak szempontjából relevánsak.&gt;</t>
    </r>
    <r>
      <rPr>
        <sz val="10"/>
        <color rgb="FF000080"/>
        <rFont val="Arial"/>
        <family val="2"/>
      </rPr>
      <t xml:space="preserve">
</t>
    </r>
  </si>
  <si>
    <r>
      <rPr>
        <b/>
        <sz val="10"/>
        <rFont val="Arial"/>
        <family val="2"/>
      </rPr>
      <t>Az Illetékes Hatóság jóváhagyta a fent felsorolt vonatkozó Nyomonkövetési módszertani terveket?</t>
    </r>
  </si>
  <si>
    <t>&lt;Válassza ki a Jóváhagyva vagy Nem jóváhagyott lehetőséget (ha Jóváhagyva, adja meg a részleteket a következő sorban lent; Valamennyi nyomonkövetési módszertani tervnek kell, hogy egy az Illetékes Hatóság által jóváhagyott verziója legyen. Ha a Nyomonkövetési módszertani terv nincs jóváhagyva, akkor válaszra van szükség az alábbi rovatban az EU ETS ALCR szabályoknak való megfelelésről. Ez a FAR Illetékes Hatóság általi be nem tartása lenne.&gt;</t>
  </si>
  <si>
    <t xml:space="preserve">ÜHG engedély azonosító: </t>
  </si>
  <si>
    <t xml:space="preserve">Forgalmi-jegyzék azonosító: </t>
  </si>
  <si>
    <r>
      <rPr>
        <b/>
        <sz val="10"/>
        <rFont val="Arial"/>
        <family val="2"/>
      </rPr>
      <t>Jóváhagyó Illetékes Hatóság:</t>
    </r>
  </si>
  <si>
    <r>
      <rPr>
        <i/>
        <sz val="10"/>
        <color indexed="18"/>
        <rFont val="Arial"/>
        <family val="2"/>
      </rPr>
      <t xml:space="preserve">&lt;Írja be annak </t>
    </r>
    <r>
      <rPr>
        <i/>
        <sz val="10"/>
        <rFont val="Arial"/>
        <family val="2"/>
      </rPr>
      <t>az</t>
    </r>
    <r>
      <rPr>
        <i/>
        <sz val="10"/>
        <color indexed="18"/>
        <rFont val="Arial"/>
        <family val="2"/>
      </rPr>
      <t xml:space="preserve"> Illetékes Hatóságnak a nevét, amely a nyomonkövetési módszertani terv és annak jelentős változásainak jóváhagyásáért felelős.&gt;</t>
    </r>
  </si>
  <si>
    <r>
      <rPr>
        <b/>
        <sz val="10"/>
        <rFont val="Arial"/>
        <family val="2"/>
      </rPr>
      <t>Mérvadó létesítményrészek:</t>
    </r>
  </si>
  <si>
    <r>
      <rPr>
        <i/>
        <sz val="10"/>
        <color indexed="18"/>
        <rFont val="Arial"/>
        <family val="2"/>
      </rPr>
      <t>&lt;Sorolja fel a jelen adatjelentés szempontjából releváns mérvadó létesítményrészeket&gt;</t>
    </r>
  </si>
  <si>
    <r>
      <rPr>
        <b/>
        <sz val="10"/>
        <rFont val="Arial"/>
        <family val="2"/>
      </rPr>
      <t>I. melléklet szerinti tevékenység:</t>
    </r>
  </si>
  <si>
    <r>
      <rPr>
        <sz val="10"/>
        <color indexed="18"/>
        <rFont val="Arial"/>
        <family val="2"/>
      </rPr>
      <t>&lt;Válassza ki a létesítmény elsődleges I. melléklet szerinti tevékenységét&gt;</t>
    </r>
  </si>
  <si>
    <r>
      <rPr>
        <b/>
        <sz val="10"/>
        <rFont val="Arial"/>
        <family val="2"/>
      </rPr>
      <t>További I. melléklet szerinti tevékenységek:</t>
    </r>
  </si>
  <si>
    <r>
      <rPr>
        <sz val="10"/>
        <color indexed="18"/>
        <rFont val="Arial"/>
        <family val="2"/>
      </rPr>
      <t>&lt;Adott esetben kérjük, írja be ide az I. melléklet szerinti összes egyéb tevékenységet.&gt;</t>
    </r>
  </si>
  <si>
    <r>
      <rPr>
        <b/>
        <sz val="10"/>
        <rFont val="Arial"/>
        <family val="2"/>
      </rPr>
      <t>HITELESÍTETT TEVÉKENYSÉGI SZINTEK</t>
    </r>
  </si>
  <si>
    <r>
      <rPr>
        <b/>
        <sz val="10"/>
        <rFont val="Arial"/>
        <family val="2"/>
      </rPr>
      <t>A következő adatok igazoltan hitelesítettek:</t>
    </r>
  </si>
  <si>
    <r>
      <rPr>
        <b/>
        <sz val="10"/>
        <rFont val="Arial"/>
        <family val="2"/>
      </rPr>
      <t>Év</t>
    </r>
  </si>
  <si>
    <r>
      <rPr>
        <sz val="10"/>
        <color rgb="FF000080"/>
        <rFont val="Arial"/>
        <family val="2"/>
      </rPr>
      <t>&lt;Válassza ki a megfelelő évet a jelentési időszakhoz&gt;</t>
    </r>
  </si>
  <si>
    <r>
      <t xml:space="preserve">&lt;Adja meg az összes releváns létesítményrészt (soronként 1-et) és az egyes létesítményrészek hitelesített tevékenységi szintjét, pl. Hő ref CL XX TJ, Hő ref Nem CL XX TJ stb. </t>
    </r>
    <r>
      <rPr>
        <i/>
        <sz val="10"/>
        <color rgb="FF0070C0"/>
        <rFont val="Arial"/>
        <family val="2"/>
      </rPr>
      <t>Az információk A és B oszlopba történő beírásához szüntesse meg a munkalap védelmét&gt;</t>
    </r>
  </si>
  <si>
    <r>
      <rPr>
        <b/>
        <sz val="10"/>
        <rFont val="Arial"/>
        <family val="2"/>
      </rPr>
      <t>Adatjelentés részletei</t>
    </r>
  </si>
  <si>
    <r>
      <rPr>
        <b/>
        <sz val="10"/>
        <rFont val="Arial"/>
        <family val="2"/>
      </rPr>
      <t>A jelentés típusa:</t>
    </r>
  </si>
  <si>
    <r>
      <rPr>
        <i/>
        <sz val="10"/>
        <color indexed="18"/>
        <rFont val="Arial"/>
        <family val="2"/>
      </rPr>
      <t xml:space="preserve">&lt;Válassza ki a megfelelő jelentéstípust ehhez a hitelesítéshez. </t>
    </r>
    <r>
      <rPr>
        <i/>
        <sz val="10"/>
        <color indexed="18"/>
        <rFont val="Arial"/>
        <family val="2"/>
      </rPr>
      <t>Ezt követően ez a kiválasztás a szakvélemény esetében is megmarad&gt;</t>
    </r>
  </si>
  <si>
    <t>A tárgyévi jelentés alapját képező év(ek), melyek adatait hitelesíteni szükséges:</t>
  </si>
  <si>
    <r>
      <rPr>
        <b/>
        <sz val="10"/>
        <rFont val="Arial"/>
        <family val="2"/>
      </rPr>
      <t>Adatjelentés dátuma:</t>
    </r>
  </si>
  <si>
    <r>
      <rPr>
        <i/>
        <sz val="10"/>
        <color indexed="18"/>
        <rFont val="Arial"/>
        <family val="2"/>
      </rPr>
      <t>&lt;Írja be a hitelesítés tárgyát képező jelentés dátumát (ennek meg kell egyeznie annak a jelentésnek a dátumával, amelybe ez a hitelesítő szakvélemény beillesztésre kerül/a jelentés végleges változatával, amennyiben az a végső hitelesítés előtt módosításra vagy frissítésre került&gt;</t>
    </r>
  </si>
  <si>
    <r>
      <rPr>
        <b/>
        <sz val="10"/>
        <rFont val="Arial"/>
        <family val="2"/>
      </rPr>
      <t>Referenciadokumentum:</t>
    </r>
  </si>
  <si>
    <r>
      <rPr>
        <i/>
        <sz val="10"/>
        <color indexed="18"/>
        <rFont val="Arial"/>
        <family val="2"/>
      </rPr>
      <t xml:space="preserve">&lt;Írja be az adatjelentést tartalmazó fájl nevét, beleértve a dátumot és a verziószámot. </t>
    </r>
    <r>
      <rPr>
        <i/>
        <sz val="10"/>
        <color indexed="18"/>
        <rFont val="Arial"/>
        <family val="2"/>
      </rPr>
      <t>Ez legyen annak az elektronikus fájlnak neve, amely tartalmaz egy dátumot és verziószámot a fájlnevezési konvenció szerint&gt;</t>
    </r>
  </si>
  <si>
    <r>
      <rPr>
        <b/>
        <sz val="10"/>
        <rFont val="Arial"/>
        <family val="2"/>
      </rPr>
      <t>Hitelesítésre kerülő adatok:</t>
    </r>
  </si>
  <si>
    <r>
      <t>&lt;Kérjük, válassza ki, hogy a jelentés mely adatai kerülnek hitelesítésre.  A referenciaértékek (BM) aktualizálására szolgáló adatok esetében két lehetőség van:</t>
    </r>
    <r>
      <rPr>
        <sz val="10"/>
        <color rgb="FF000080"/>
        <rFont val="Arial"/>
        <family val="2"/>
      </rPr>
      <t xml:space="preserve">
</t>
    </r>
    <r>
      <rPr>
        <i/>
        <sz val="10"/>
        <color rgb="FF000080"/>
        <rFont val="Arial"/>
        <family val="2"/>
      </rPr>
      <t>a) A tagállam kötelezővé tette a BM aktualizálásra vonatkozó éves jelentéstételt - ebben az esetben válassza az „Éves tevékenységi szintű adatok és a referenciaértékek aktualizálására szolgáló adatok" megjelölést</t>
    </r>
    <r>
      <rPr>
        <sz val="10"/>
        <color rgb="FF000080"/>
        <rFont val="Arial"/>
        <family val="2"/>
      </rPr>
      <t xml:space="preserve">
</t>
    </r>
    <r>
      <rPr>
        <i/>
        <sz val="10"/>
        <color rgb="FF000080"/>
        <rFont val="Arial"/>
        <family val="2"/>
      </rPr>
      <t>b) A tagállam NEM tette kötelezővé a referenciaértékek aktualizálására szolgáló adatok évente történő jelentését, de az Üzemeltető úgy döntött, hogy önként rögzíti ezeket az adatokat minden egyes tevékenységi szintről szóló éves jelentésben. Ebben az esetben az Üzemeltető megállapodhat a hitelesítővel abban, hogy a BM adatok szerepeljenek a hitelesítésben, de ezt átláthatóan kell véghezvinni. Ha ezen önkéntesen jelentett adatok hitelesítése történik, válassza a következőt:  „Éves tevékenységi szintű adatok és a referenciaértékek aktualizálására szolgáló adatok”</t>
    </r>
    <r>
      <rPr>
        <sz val="10"/>
        <color rgb="FF000080"/>
        <rFont val="Arial"/>
        <family val="2"/>
      </rPr>
      <t xml:space="preserve">
</t>
    </r>
    <r>
      <rPr>
        <i/>
        <sz val="10"/>
        <color rgb="FF000080"/>
        <rFont val="Arial"/>
        <family val="2"/>
      </rPr>
      <t>[A referenciaértékek aktualizálására szolgáló adatok azok az adatok, amelyek a Tevékenységi szintről szóló éves jelentés Termék BM és Tartalék BM munkalapok alsóbb régióiban találhatóak kék árnyékolt területen találhatók]</t>
    </r>
    <r>
      <rPr>
        <sz val="10"/>
        <color rgb="FF000080"/>
        <rFont val="Arial"/>
        <family val="2"/>
      </rPr>
      <t xml:space="preserve">
</t>
    </r>
    <r>
      <rPr>
        <i/>
        <sz val="10"/>
        <color rgb="FF000080"/>
        <rFont val="Arial"/>
        <family val="2"/>
      </rPr>
      <t>Ha ezek közül egyik lehetőség sem érvényes, válassza a következőt: „Csak éves tevékenységi szintű adatok”&gt;</t>
    </r>
  </si>
  <si>
    <t>&lt;A tevékenységi szintről szóló éves jelentéshez válassza ki a megfelelő évtartományt; ha ettől eltér, kérjük indokolja a dátumtartomány alatti sorban&gt; Felhívjuk figyelmét, hogy a 2026-ban benyújtandó tevékenységi szintről szóló éves jelentés a 2024-es és 2025-ös jelentési évekre vonatkozik, 2027-től viszont csak egy jelentési évre vonatkozik.</t>
  </si>
  <si>
    <r>
      <rPr>
        <b/>
        <sz val="10"/>
        <rFont val="Arial"/>
        <family val="2"/>
      </rPr>
      <t>Az adatjelentésben alkalmazandó oldalak:</t>
    </r>
  </si>
  <si>
    <r>
      <rPr>
        <b/>
        <sz val="10"/>
        <rFont val="Arial"/>
        <family val="2"/>
      </rPr>
      <t>Történt-e olyan változás, amely befolyásolja az ingyenes kiosztást? (tevékenységi szintű és/vagy működési)?</t>
    </r>
  </si>
  <si>
    <t>Frissítették-e a Nyomonkövetési módszertani tervet a jelentős módosítások kategóriájába tartozó változások szempontjából, és újból jóváhagyásra került-e a jelentési időszak alatt? (FAR 9. cikk)?</t>
  </si>
  <si>
    <r>
      <t>&lt;Igen/Nem. (Ha Igen, kérjük, a szabályok betartása mellett válaszoljon megfelelően az alábbi kérdésre, és a 3. mellékletben röviden ismertesse mindazt, amit a hitelesítés befejezése előtt nem jelentettek az Illetékes Hatóságnak). Az 5. sz. útmutató dokumentum (GD5) 5.4. szakasza példákat hoz az ilyen jelentős módosításokra&gt;</t>
    </r>
    <r>
      <rPr>
        <sz val="10"/>
        <color rgb="FF000080"/>
        <rFont val="Arial"/>
        <family val="2"/>
      </rPr>
      <t xml:space="preserve">
</t>
    </r>
  </si>
  <si>
    <r>
      <rPr>
        <b/>
        <sz val="10"/>
        <rFont val="Arial"/>
        <family val="2"/>
      </rPr>
      <t>A HITELESÍTŐ HELYSZÍNI SZEMLE RÉSZLETEI</t>
    </r>
  </si>
  <si>
    <t>Az ALC jelentés hitelesítése során fizikailag meglátogatott üzemeltető/ létesítményi helyszín:</t>
  </si>
  <si>
    <t>&lt;Sorolja fel azoknak az oldalaknak a nevét (az Excel jelentés formanyomtatvány munkalapjai), amelyek az hitelesítésre kerülő adatokat tartalmazzák, pl. K_Összefoglalás, F_TermékBM, G_TartalékBM és/vagy H_SpeciálisBM&gt;</t>
  </si>
  <si>
    <r>
      <t>&lt;Igen/Nem. (Ha Igen, kérjük, a szabályok betartása mellett válaszoljon megfelelően az alábbi kérdésre, és a 3. mellékletben rövid ismertesse mindazt, amit a hitelesítés befejezése előtt nem jelentettek az Illetékes Hatóságnak). Az ingyenes kiosztást befolyásoló változások magukban foglalhatják a létesítmény vagy létesítményrész (részleges) leállítását, a létesítményt érintő változásokat, új létesítményrészt, beolvadást/kiválást stb.&gt;</t>
    </r>
    <r>
      <rPr>
        <sz val="10"/>
        <color rgb="FF000080"/>
        <rFont val="Arial"/>
        <family val="2"/>
      </rPr>
      <t xml:space="preserve">
</t>
    </r>
  </si>
  <si>
    <t>&lt;Igen/Nem. Ha a helyszíni szemlétől a 31. és 32. cikk értelmében eltekintettek, kérjük, az alábbiakban indokolja meg röviden, hogy miért nem került kivitelezésre a helyszíni szemle. Lásd a Bizottság által kiadott 4. sz. útmutató dokumentum (GD4) 8.3 szakaszát. Ha a helyszíni szemlét vis maior miatt virtuálisan hajtották végre, kérjük, töltse ki az alábbi rovatot a virtuális helyszíni szemlék indoklásával kapcsolatban. Kérjük, olvassa el a II.5. számú fő útmutató feljegyzés (KGN II.5) 4. szakaszát a helyszíni szemlékkel kapcsolatban&gt;</t>
  </si>
  <si>
    <r>
      <rPr>
        <b/>
        <sz val="10"/>
        <color theme="1"/>
        <rFont val="Arial"/>
        <family val="2"/>
      </rPr>
      <t>AVR2 31. és 32. cikk - Indokolás a helyszíni szemle elhagyására:</t>
    </r>
  </si>
  <si>
    <r>
      <rPr>
        <b/>
        <sz val="10"/>
        <rFont val="Arial"/>
        <family val="2"/>
      </rPr>
      <t>AVR2 31. és 32. cikk - Készült-e kockázatértékelés az elmaradásról és új ALCR-kritériumok kerültek-e kiválasztásra?</t>
    </r>
  </si>
  <si>
    <r>
      <rPr>
        <b/>
        <sz val="10"/>
        <rFont val="Arial"/>
        <family val="2"/>
      </rPr>
      <t>AVR2 34A. cikk - a vis maior miatti virtuális helyszíni szemle indoklása, valamint a „szemle” lebonyolításának és a hitelesítési kockázat csökkentésének módjáról szóló információ:</t>
    </r>
  </si>
  <si>
    <r>
      <t>&lt; kérjük, indokolja röviden, miért virtuális helyszíni szemlét végeztek, meghatározva a vis maior körülményeket, és erősítse meg, hogy elvégezték a megfelelő kockázatértékelést;</t>
    </r>
    <r>
      <rPr>
        <sz val="10"/>
        <color rgb="FF000080"/>
        <rFont val="Arial"/>
        <family val="2"/>
      </rPr>
      <t xml:space="preserve">
</t>
    </r>
    <r>
      <rPr>
        <i/>
        <sz val="10"/>
        <color rgb="FF000080"/>
        <rFont val="Arial"/>
        <family val="2"/>
      </rPr>
      <t>kérjük, adjon tájékoztatást a virtuális helyszíni szemle során végzett tevékenységekről is, valamint a hitelesítési kockázat elfogadható szintre csökkentése érdekében tett intézkedésekről. Lásd a KGN II.5    4. szakaszát&gt;</t>
    </r>
  </si>
  <si>
    <r>
      <rPr>
        <b/>
        <sz val="10"/>
        <rFont val="Arial"/>
        <family val="2"/>
      </rPr>
      <t>Az eltekintés Illetékes Hatóság általi jóváhagyásának dátuma vagy a virtuális helyszíni szemle Illetékes Hatóság általi jóváhagyásának dátuma:</t>
    </r>
  </si>
  <si>
    <r>
      <t>&lt;Kérjük, röviden indokolja, miért nem tartották szükségesnek a helyszíni szemlét a tevékenységi szint változásáról szóló jelentés hitelesítése során az AVR 31. és 32. cikke szerint, és erősítse meg:</t>
    </r>
    <r>
      <rPr>
        <sz val="10"/>
        <color rgb="FF000080"/>
        <rFont val="Arial"/>
        <family val="2"/>
      </rPr>
      <t xml:space="preserve">
</t>
    </r>
    <r>
      <rPr>
        <i/>
        <sz val="10"/>
        <color rgb="FF000080"/>
        <rFont val="Arial"/>
        <family val="2"/>
      </rPr>
      <t xml:space="preserve">* hogy megfelelő kockázatértékelést végeztek a meghatározott kritériumok alapján; és az Illetékes Hatóság jóváhagyta az elhagyást (adja meg az elhagyás megerősítésének dátumát). Ilyen jóváhagyás nem szükséges, ha kis kibocsátású létesítményekre vonatkozik. </t>
    </r>
    <r>
      <rPr>
        <sz val="10"/>
        <color rgb="FF000080"/>
        <rFont val="Arial"/>
        <family val="2"/>
      </rPr>
      <t xml:space="preserve">
</t>
    </r>
    <r>
      <rPr>
        <i/>
        <sz val="10"/>
        <color rgb="FF000080"/>
        <rFont val="Arial"/>
        <family val="2"/>
      </rPr>
      <t xml:space="preserve">* Kérjük, jelezze azt is, hogy a helyszíni szemlére az éves kibocsátás-hitelesítés során került-e sor.  </t>
    </r>
    <r>
      <rPr>
        <sz val="10"/>
        <color rgb="FF000080"/>
        <rFont val="Arial"/>
        <family val="2"/>
      </rPr>
      <t xml:space="preserve">
</t>
    </r>
    <r>
      <rPr>
        <i/>
        <sz val="10"/>
        <color rgb="FF000080"/>
        <rFont val="Arial"/>
        <family val="2"/>
      </rPr>
      <t>A helyszíni szemlékre vonatkozó szabályokkal kapcsolatos további részletekért lásd a GD4 8.3 szakaszában (2024-et követő verzió) megadott útmutatásokat&gt;</t>
    </r>
  </si>
  <si>
    <t>&lt; kérjük, erősítse meg, hogy ha készült kockázatértékelés a hivatalos helyszíni szemle elmaradásával kapcsolatban, az figyelembe vette az AVR2 31. és 32. cikkében, valamint a GD4 8.3. szakaszában felsorolt kritériumokat (2024-et követő verzió)&gt;</t>
  </si>
  <si>
    <r>
      <rPr>
        <i/>
        <sz val="10"/>
        <color rgb="FF000080"/>
        <rFont val="Arial"/>
        <family val="2"/>
      </rPr>
      <t>&lt;ha a helyszíni szemlétől az AVR 31. és 32. cikke értelmében eltekintenek, írja be az Illetékes Hatóságnak a helyszíni szemle elhagyására vonatkozó hivatalos jóváhagyásának dátumát, kivéve, ha az a 31. cikk (2) bekezdésében meghatározott kis kibocsátású létesítményre vonatkozik&gt;</t>
    </r>
    <r>
      <rPr>
        <sz val="10"/>
        <color rgb="FF000080"/>
        <rFont val="Arial"/>
        <family val="2"/>
      </rPr>
      <t xml:space="preserve">
</t>
    </r>
    <r>
      <rPr>
        <i/>
        <sz val="10"/>
        <color rgb="FF000080"/>
        <rFont val="Arial"/>
        <family val="2"/>
      </rPr>
      <t>&lt;ha virtuális helyszíni szemlére kerül sor a 34a. cikknek megfelelően, kérjük, írja be az Illetékes Hatóságnak a helyszíni szemle vis maior miatt történő virtuális elvégzésére vonatkozó hivatalos jóváhagyásának dátumát, kivéve, ha az Illetékes Hatóság a virtuális helyszíni szemlét egyedi jóváhagyás nélkül engedélyezte az AVR 34a. cikkének (4) bekezdése szerint&gt;</t>
    </r>
  </si>
  <si>
    <r>
      <rPr>
        <b/>
        <sz val="10"/>
        <rFont val="Arial"/>
        <family val="2"/>
      </rPr>
      <t>A szemle (szemlék) időpontja(i) [AVR 21. cikk (1) bekezdés]:</t>
    </r>
  </si>
  <si>
    <r>
      <rPr>
        <sz val="10"/>
        <color rgb="FF000080"/>
        <rFont val="Arial"/>
        <family val="2"/>
      </rPr>
      <t>&lt;Ha a szemlék megtörténtek, írja be a szemle (szemlék) időpontját (időpontjait)&gt;</t>
    </r>
  </si>
  <si>
    <r>
      <rPr>
        <b/>
        <sz val="10"/>
        <rFont val="Arial"/>
        <family val="2"/>
      </rPr>
      <t>A helyszínen töltött napok száma:</t>
    </r>
  </si>
  <si>
    <r>
      <rPr>
        <i/>
        <sz val="10"/>
        <color indexed="18"/>
        <rFont val="Arial"/>
        <family val="2"/>
      </rPr>
      <t>&lt;Kérjük, adja meg az egyes szemlékhez kapcsolódó helyszíni napok számát&gt;</t>
    </r>
  </si>
  <si>
    <r>
      <rPr>
        <b/>
        <sz val="10"/>
        <rFont val="Arial"/>
        <family val="2"/>
      </rPr>
      <t>A helyszíni szemlé(ke)t végző EU ETS (vezető) hitelesítő(k)/ műszaki szakértők neve:</t>
    </r>
  </si>
  <si>
    <r>
      <rPr>
        <i/>
        <sz val="10"/>
        <color indexed="18"/>
        <rFont val="Arial"/>
        <family val="2"/>
      </rPr>
      <t>&lt;Sorolja fel az összes helyszíni szemlén részt vevő EU ETS vezető hitelesítő, EU ETS hitelesítő és műszaki szakértő nevét&gt;</t>
    </r>
  </si>
  <si>
    <r>
      <rPr>
        <b/>
        <sz val="10"/>
        <rFont val="Arial"/>
        <family val="2"/>
      </rPr>
      <t>AZ EU ETS SZABÁLYOKNAK VALÓ MEGFELELÉS</t>
    </r>
  </si>
  <si>
    <t>&lt;Itt csak rövid válaszokra van szükség (vagy kereszthivatkozásra az 1. melléklet egy konkrét elemére). Ha egy Nem válaszhoz további részletezésre van szükség, ezeket az 1. melléklet kijavítatlan meg nem felelésekkel vagy eltérésekkel kapcsolatos megállapításokra vonatkozó megfelelő rovatában kell megadni&gt;</t>
  </si>
  <si>
    <r>
      <rPr>
        <b/>
        <sz val="10"/>
        <rFont val="Arial"/>
        <family val="2"/>
      </rPr>
      <t>A Nyomonkövetési módszertani terv megfelel az ALCR-szabályoknak (beleértve az alapul szolgáló FAR-szabályokat)?</t>
    </r>
  </si>
  <si>
    <r>
      <rPr>
        <b/>
        <sz val="10"/>
        <rFont val="Arial"/>
        <family val="2"/>
      </rPr>
      <t xml:space="preserve">FAR 9. cikk: </t>
    </r>
    <r>
      <rPr>
        <b/>
        <sz val="10"/>
        <rFont val="Arial"/>
        <family val="2"/>
      </rPr>
      <t>Az Illetékes Hatóságnak bejelentették-e a tevékenységi szint / működési tevékenység változásait (amelyek befolyásolhatják a kiosztást vagy a Nyomonkövetési módszertani tervet)?</t>
    </r>
  </si>
  <si>
    <r>
      <rPr>
        <i/>
        <sz val="10"/>
        <color indexed="18"/>
        <rFont val="Arial"/>
        <family val="2"/>
      </rPr>
      <t>&lt;Ha nem jelentették, a 3. mellékletben röviden foglalja össze az összes azonosított változást (ez kiegészülhet néhány jelentett változással); közölje, hogy terveztek-e értesítést vagy benyújtották-e a Nyomonkövetési terv módosítását, amelyet a hitelesítés befejezésekor még nem hagyott jóvá az Illetékes Hatóság&gt;</t>
    </r>
    <r>
      <rPr>
        <sz val="10"/>
        <color indexed="18"/>
        <rFont val="Arial"/>
        <family val="2"/>
      </rPr>
      <t xml:space="preserve">
</t>
    </r>
    <r>
      <rPr>
        <i/>
        <sz val="10"/>
        <color rgb="FFFF0000"/>
        <rFont val="Arial"/>
        <family val="2"/>
      </rPr>
      <t xml:space="preserve"> </t>
    </r>
  </si>
  <si>
    <r>
      <rPr>
        <b/>
        <sz val="12"/>
        <rFont val="Arial"/>
        <family val="2"/>
      </rPr>
      <t>Az EU AVR-rendelete teljesült:</t>
    </r>
  </si>
  <si>
    <r>
      <rPr>
        <i/>
        <sz val="10"/>
        <color indexed="18"/>
        <rFont val="Arial"/>
        <family val="2"/>
      </rPr>
      <t>&lt;Ez az AVR2 az "Iránymutatások és feltételek" munkalap 3. pontjának meghatározása szerint&gt;</t>
    </r>
  </si>
  <si>
    <r>
      <rPr>
        <b/>
        <sz val="10"/>
        <rFont val="Arial"/>
        <family val="2"/>
      </rPr>
      <t>11. cikk (4) bekezdés d) pont: a Nyomonkövetési módszertani terv módosításait jelentették az Illetékes Hatóságnak?</t>
    </r>
  </si>
  <si>
    <r>
      <rPr>
        <i/>
        <sz val="10"/>
        <color indexed="18"/>
        <rFont val="Arial"/>
        <family val="2"/>
      </rPr>
      <t xml:space="preserve">&lt;A FAR 9. cikke szerinti bejelentés elmulasztása olyan meg nem felelés, amelyet a jelen hitelesítő szakvélemény (VOS) 1. mellékletében jelenteni kell.  </t>
    </r>
    <r>
      <rPr>
        <i/>
        <sz val="10"/>
        <color indexed="18"/>
        <rFont val="Arial"/>
        <family val="2"/>
      </rPr>
      <t>A 3. mellékletben kell megadni az információkat azokról a változásokról, amelyeket be kellett volna jelenteni, a fenti 64. sorban leírtak szerint&gt;</t>
    </r>
  </si>
  <si>
    <r>
      <rPr>
        <b/>
        <sz val="10"/>
        <rFont val="Arial"/>
        <family val="2"/>
      </rPr>
      <t xml:space="preserve">16. cikk (2) bekezdés b) pont: </t>
    </r>
    <r>
      <rPr>
        <b/>
        <sz val="10"/>
        <rFont val="Arial"/>
        <family val="2"/>
      </rPr>
      <t>A létesítmény és a létesítményrész(ek) határai helyesek?</t>
    </r>
  </si>
  <si>
    <t>16. cikk (2) bekezdés c) pont: A forrásanyagok és a kibocsátó források a teljesség figyelembe vételével meghatározásra kerültek?</t>
  </si>
  <si>
    <r>
      <rPr>
        <b/>
        <sz val="10"/>
        <rFont val="Arial"/>
        <family val="2"/>
      </rPr>
      <t>16. cikk (2) bekezdés fa) pont és 17. cikk (3) bekezdés f) pont: a bemeneti paraméterek helyessége és a jelentett specifikus adatokat alátámasztó bizonyítékok?</t>
    </r>
  </si>
  <si>
    <t>&lt;A 2025-ös jelentési időszakban a hitelesítőnek meg kell erősítenie a FAR 16. cikk (5) bekezdésében, 19., 20., 21. és 22. cikkében előírt beviteli paraméterek helyességét; valamint az ALCR 6. cikke (1), (2) és (4) pontjában előírt adatokat. A hitelesítőnek meg kell erősítenie azt is, hogy észszerű bizonyítékok támasztják alá az üzemeltető az energiahatékonysági változásokkal és a felsorolt cikkekben megadott egyéb paraméterek változásával kapcsolatos állítását. A hitelesítő által végzett ellenőrzések típusával kapcsolatos további információkért lásd a GD4 alapadat-jelentések, új belépői adatokat tartalmazó jelentések és éves tevékenységi szintű adatok hitelesítéséről szóló 8. szakaszát. Az adatok helyességével kapcsolatos megjegyzéseket az I. mellékletben kell megtenni a meghatározott paraméterekben azonosított bármely változással kapcsolatban, és a 3. mellékletben, ahol az Illetékes Hatóságnak még nem jelentett változások azonosítása történik&gt;
&lt;A 2026-tól kezdődő jelentési időszakokra a FAR 22. cikkében és az ALCR 6. cikkének (1) és (2) bekezdésében szereplő paraméterek már nem relevánsak, mivel ezeket a cikkeket törölték a rendeletből. Felhívjuk figyelmét, hogy az ALCR 6. cikkének (4) bekezdésében szereplő paraméterek továbbra is relevánsak, és ezen paraméterek esetében a hitelesítőnek továbbra is meg kell erősítenie, hogy ésszerű bizonyíték támasztja alá az üzemeltető állítását a vonatkozó paraméterek változásaival kapcsolatban&gt;</t>
  </si>
  <si>
    <r>
      <rPr>
        <b/>
        <sz val="10"/>
        <rFont val="Arial"/>
        <family val="2"/>
      </rPr>
      <t xml:space="preserve">17. cikk (3) bekezdés: </t>
    </r>
    <r>
      <rPr>
        <b/>
        <sz val="10"/>
        <rFont val="Arial"/>
        <family val="2"/>
      </rPr>
      <t>A Nyomonkövetési módszertani tervet helyesen alkalmazták?</t>
    </r>
  </si>
  <si>
    <r>
      <rPr>
        <b/>
        <sz val="10"/>
        <rFont val="Arial"/>
        <family val="2"/>
      </rPr>
      <t xml:space="preserve">17. cikk (3) bekezdés a) pont: </t>
    </r>
    <r>
      <rPr>
        <b/>
        <sz val="10"/>
        <rFont val="Arial"/>
        <family val="2"/>
      </rPr>
      <t>Az adatok megfelelően vannak-e hozzárendelve a létesítményrész határaihoz?</t>
    </r>
  </si>
  <si>
    <r>
      <rPr>
        <b/>
        <sz val="10"/>
        <rFont val="Arial"/>
        <family val="2"/>
      </rPr>
      <t xml:space="preserve">17. cikk (3) bekezdés c) pont: </t>
    </r>
    <r>
      <rPr>
        <b/>
        <sz val="10"/>
        <rFont val="Arial"/>
        <family val="2"/>
      </rPr>
      <t>Termékmeghatározások helyes alkalmazása?</t>
    </r>
  </si>
  <si>
    <r>
      <rPr>
        <b/>
        <sz val="10"/>
        <rFont val="Arial"/>
        <family val="2"/>
      </rPr>
      <t xml:space="preserve">17. cikk (3) bekezdés d) pont: </t>
    </r>
    <r>
      <rPr>
        <b/>
        <sz val="10"/>
        <rFont val="Arial"/>
        <family val="2"/>
      </rPr>
      <t>A nem termék-referenciaérték szerinti létesítményrész(ek)re vonatkozó tevékenységi szint megállapítása megfelelően történt-e?</t>
    </r>
  </si>
  <si>
    <r>
      <rPr>
        <b/>
        <sz val="10"/>
        <rFont val="Arial"/>
        <family val="2"/>
      </rPr>
      <t xml:space="preserve">17. cikk (3) bekezdés e) pont: </t>
    </r>
    <r>
      <rPr>
        <b/>
        <sz val="10"/>
        <rFont val="Arial"/>
        <family val="2"/>
      </rPr>
      <t>Adott esetben az energiafogyasztást megfelelően rendelték-e az egyes létesítményrészekhez?</t>
    </r>
  </si>
  <si>
    <r>
      <rPr>
        <b/>
        <sz val="10"/>
        <rFont val="Arial"/>
        <family val="2"/>
      </rPr>
      <t>17. cikk (3) bekezdés g) pont: a normál működés megkezdése :</t>
    </r>
  </si>
  <si>
    <r>
      <rPr>
        <b/>
        <sz val="10"/>
        <rFont val="Arial"/>
        <family val="2"/>
      </rPr>
      <t xml:space="preserve">17. cikk (3) bekezdés h) pont: </t>
    </r>
    <r>
      <rPr>
        <b/>
        <sz val="10"/>
        <rFont val="Arial"/>
        <family val="2"/>
      </rPr>
      <t>A FAR IV. mellékletének 2.3–2.7. pontokat helyesen, a Nyomonkövetési módszertani tervnek megfelelően követték-e nyomon és jelentették-e?</t>
    </r>
  </si>
  <si>
    <t>17a. cikk: az energiahatékonysági ajánlások végrehajtásának ellenőrzése:</t>
  </si>
  <si>
    <t>Befejeződött az összes energiahatékonysági ajánlás végrehajtása?</t>
  </si>
  <si>
    <t>17b. cikk: az energiahatékonysági ajánlások végrehajtása alóli mentesség alkalmazhatóságának ellenőrzése</t>
  </si>
  <si>
    <r>
      <rPr>
        <b/>
        <sz val="10"/>
        <rFont val="Arial"/>
        <family val="2"/>
      </rPr>
      <t>Nincsenek változások az alapadat-jelentésben közölt NACE-/PRODCOM-kódokban?</t>
    </r>
  </si>
  <si>
    <r>
      <rPr>
        <b/>
        <sz val="10"/>
        <rFont val="Arial"/>
        <family val="2"/>
      </rPr>
      <t xml:space="preserve">19. cikk (3) bekezdés: </t>
    </r>
    <r>
      <rPr>
        <b/>
        <sz val="10"/>
        <rFont val="Arial"/>
        <family val="2"/>
      </rPr>
      <t>Egyszerűsített bizonytalanság alkalmazása és érvényes információk?</t>
    </r>
  </si>
  <si>
    <t>29. cikk: Az előző időszak eltéréseit/nem-megfelelőségeit kijavították?</t>
  </si>
  <si>
    <r>
      <t xml:space="preserve">&lt;Az AVR2 29. cikke (1) bekezdésének a) pontja kifejezetten előírja, hogy az ALCR szabályait alapul vevő ellenőrzések tartalmazzák az </t>
    </r>
    <r>
      <rPr>
        <i/>
        <u/>
        <sz val="10"/>
        <color rgb="FF000080"/>
        <rFont val="Arial"/>
        <family val="2"/>
      </rPr>
      <t>alapadat-jelentéssel, az új belépői adatokat tartalmazó jelentéssel vagy a tevékenységi szintről szóló előző éves jelentéssel</t>
    </r>
    <r>
      <rPr>
        <i/>
        <sz val="10"/>
        <color rgb="FF000080"/>
        <rFont val="Arial"/>
        <family val="2"/>
      </rPr>
      <t xml:space="preserve"> kapcsolatos hitelesítői jelentésben feltüntetett, a tevékenységi szintre vonatkozó korábbi jelentési időszakkal kapcsolatos eltérések korrekcióit.”&gt;</t>
    </r>
  </si>
  <si>
    <t>Ha nem, értékelte-e a hitelesítő a valótlanságból/nem-megfelelésből adódó kockázatot?</t>
  </si>
  <si>
    <t>&lt;Ha nem értékelte, az 1. mellékletben szereplő megállapításban jelezni kell annak valószínűségét, hogy a fejlesztés (megoldás) elmulasztása valótlanságot vagy nem megfelelőséget eredményezhet a jövőben&gt;</t>
  </si>
  <si>
    <t>30. cikk (2) bekezdés: Az előző időszak fejlesztési javaslatait helyesen hajtották végre?</t>
  </si>
  <si>
    <r>
      <rPr>
        <b/>
        <sz val="10"/>
        <rFont val="Arial"/>
        <family val="2"/>
      </rPr>
      <t xml:space="preserve">14. cikk a) pont és 16. cikk (2) bekezdés: </t>
    </r>
    <r>
      <rPr>
        <b/>
        <sz val="10"/>
        <rFont val="Arial"/>
        <family val="2"/>
      </rPr>
      <t>Az adatok és az adatáramlás részletesen ellenőrizve és visszakövetve a forrásig?</t>
    </r>
  </si>
  <si>
    <r>
      <rPr>
        <i/>
        <sz val="10"/>
        <color indexed="18"/>
        <rFont val="Arial"/>
        <family val="2"/>
      </rPr>
      <t>&lt;Az adathitelesítés az előírt módon teljes mértékben végrehajtásra került?&gt;</t>
    </r>
  </si>
  <si>
    <t>&lt;Kérjük, erősítse meg, hogy az üzemeltető által bejelentett NACE-/PRODCOM-kódok nem változtak, vagyis hogy összhangban állnak a hitelesített alapadat-jelentésben megerősítettekkel. Ha nem, kérjük, nyilatkozzon, hogy az üzemeltető eltérő kódok használatára vonatkozó indoklása elfogadható-e.&gt;</t>
  </si>
  <si>
    <t>Ha van változás, az indok megalapozott?</t>
  </si>
  <si>
    <r>
      <rPr>
        <sz val="10"/>
        <rFont val="Arial"/>
        <family val="2"/>
      </rPr>
      <t>Ha nem, kérjük, az alábbiakban indokolja:</t>
    </r>
  </si>
  <si>
    <r>
      <rPr>
        <b/>
        <sz val="10"/>
        <rFont val="Arial"/>
        <family val="2"/>
      </rPr>
      <t xml:space="preserve">14. cikk b) pont: </t>
    </r>
    <r>
      <rPr>
        <b/>
        <sz val="10"/>
        <rFont val="Arial"/>
        <family val="2"/>
      </rPr>
      <t>Az ellenőrzési tevékenységeket dokumentálják-e, végrehajtják-e, fenntartják-e, és az ellenőrzési tevékenységek hatékonyan csökkentik-e az eredendő kockázatokat?</t>
    </r>
  </si>
  <si>
    <r>
      <rPr>
        <b/>
        <sz val="10"/>
        <rFont val="Arial"/>
        <family val="2"/>
      </rPr>
      <t xml:space="preserve">14. cikk c) pont: </t>
    </r>
    <r>
      <rPr>
        <b/>
        <sz val="10"/>
        <rFont val="Arial"/>
        <family val="2"/>
      </rPr>
      <t>A Nyomonkövetési módszertani tervben felsorolt eljárásokat dokumentálják-e, végrehajtják-e, fenntartják-e, és a Nyomonkövetési módszertani tervben felsorolt eljárások hatékonyan csökkentik-e az eredendő kockázatokat és az ellenőrzési kockázatokat?</t>
    </r>
  </si>
  <si>
    <r>
      <rPr>
        <b/>
        <sz val="10"/>
        <rFont val="Arial"/>
        <family val="2"/>
      </rPr>
      <t xml:space="preserve">17. cikk (3) bekezdés b) pont: </t>
    </r>
    <r>
      <rPr>
        <b/>
        <sz val="10"/>
        <rFont val="Arial"/>
        <family val="2"/>
      </rPr>
      <t>Vannak-e adathiányok?</t>
    </r>
  </si>
  <si>
    <r>
      <rPr>
        <sz val="10"/>
        <rFont val="Arial"/>
        <family val="2"/>
      </rPr>
      <t>Ha igen, kérjük, fejtse ki röviden az alábbiakban, és töltse ki az 1B. mellékletet:</t>
    </r>
  </si>
  <si>
    <r>
      <rPr>
        <b/>
        <sz val="10"/>
        <rFont val="Arial"/>
        <family val="2"/>
      </rPr>
      <t xml:space="preserve">17. cikk (3) bekezdés b) pont: </t>
    </r>
    <r>
      <rPr>
        <b/>
        <sz val="10"/>
        <rFont val="Arial"/>
        <family val="2"/>
      </rPr>
      <t>Van-e kétszeres beszámítás?</t>
    </r>
  </si>
  <si>
    <r>
      <rPr>
        <sz val="10"/>
        <rFont val="Arial"/>
        <family val="2"/>
      </rPr>
      <t>Ha igen, kérjük, fejtse ki röviden az alábbiakban:</t>
    </r>
  </si>
  <si>
    <r>
      <rPr>
        <i/>
        <sz val="10"/>
        <color indexed="18"/>
        <rFont val="Arial"/>
        <family val="2"/>
      </rPr>
      <t>&lt;Írja be az okokat, hogy miért nem tartják be az alapelvet, vagy hivatkozzon az 1. mellékletben szereplő releváns megállapítás(ok)ra&gt;</t>
    </r>
  </si>
  <si>
    <r>
      <rPr>
        <b/>
        <sz val="10"/>
        <rFont val="Arial"/>
        <family val="2"/>
      </rPr>
      <t xml:space="preserve">18. cikk (3) bekezdés: </t>
    </r>
    <r>
      <rPr>
        <b/>
        <sz val="10"/>
        <rFont val="Arial"/>
        <family val="2"/>
      </rPr>
      <t>Az adathiány esetén alkalmazott módszerek hitelesítése:</t>
    </r>
  </si>
  <si>
    <r>
      <rPr>
        <i/>
        <sz val="10"/>
        <color indexed="18"/>
        <rFont val="Arial"/>
        <family val="2"/>
      </rPr>
      <t>&lt;Az adatjelentés hiányosságának okait az 1. melléklet megállapításában kell megadni; itt kell megadni azt is, hogy az adathiány pótlására alternatív módszert alkalmaztak-e&gt;</t>
    </r>
  </si>
  <si>
    <t>ALCR-re és FAR-ra vonatkozó útmutató alkalmazása:</t>
  </si>
  <si>
    <r>
      <rPr>
        <b/>
        <sz val="10"/>
        <rFont val="Arial"/>
        <family val="2"/>
      </rPr>
      <t>Követték-e-az Európai Bizottság ALCR-re és FAR-ra vonatkozó útmutatóját?</t>
    </r>
  </si>
  <si>
    <r>
      <rPr>
        <i/>
        <sz val="10"/>
        <color indexed="18"/>
        <rFont val="Arial"/>
        <family val="2"/>
      </rPr>
      <t>&lt;Itt a válasz Igen vagy Nem lehet, mivel az Európai Bizottság útmutatója mindig érvényes a hitelesítőkre és az üzemeltetőkre&gt;</t>
    </r>
  </si>
  <si>
    <r>
      <rPr>
        <b/>
        <sz val="10"/>
        <rFont val="Arial"/>
        <family val="2"/>
      </rPr>
      <t>Követték-e az Illetékes Hatóság ALCR-re és a FAR-ra vonatkozó útmutatóját (ha releváns)?</t>
    </r>
  </si>
  <si>
    <r>
      <rPr>
        <b/>
        <sz val="10"/>
        <rFont val="Arial"/>
        <family val="2"/>
      </rPr>
      <t>AZ EU ETS NYOMONKÖVETÉSI- ÉS JELENTÉSI ALAPELVEINEK VALÓ MEGFELELÉS</t>
    </r>
  </si>
  <si>
    <r>
      <rPr>
        <b/>
        <sz val="10"/>
        <rFont val="Arial"/>
        <family val="2"/>
      </rPr>
      <t>Teljesség:</t>
    </r>
  </si>
  <si>
    <r>
      <rPr>
        <sz val="10"/>
        <rFont val="Arial"/>
        <family val="2"/>
      </rPr>
      <t>Amennyiben nem felel meg, fejtse ki röviden alább:</t>
    </r>
  </si>
  <si>
    <r>
      <rPr>
        <b/>
        <sz val="10"/>
        <rFont val="Arial"/>
        <family val="2"/>
      </rPr>
      <t>Pontosság:</t>
    </r>
  </si>
  <si>
    <r>
      <rPr>
        <b/>
        <sz val="10"/>
        <rFont val="Arial"/>
        <family val="2"/>
      </rPr>
      <t>Megbízhatóság</t>
    </r>
  </si>
  <si>
    <r>
      <rPr>
        <b/>
        <sz val="10"/>
        <rFont val="Arial"/>
        <family val="2"/>
      </rPr>
      <t>VÉLEMÉNY</t>
    </r>
  </si>
  <si>
    <t xml:space="preserve">VÉLEMÉNY - megfelelőnek hitelesített: </t>
  </si>
  <si>
    <t>Megtörtént a tevékenységi szintek szempontjából azon releváns adatok hitelesítése, amelyek a fenti üzemeltetői jelentésben feltüntetésre kerültek, amire a fenti hitelesítési jelentés is hivatkozik.  Az elvégzett hitelesítés alapján (lásd 2. sz. melléklet) a közölt adatok helyénvalók.</t>
  </si>
  <si>
    <t>&lt;Akkor használható ez a vélemény-típus, ha nem merült fel probléma és nincsenek az adatok minőségét, vagy az értelmezést érintő megjegyzések. A véleményt csak akkor lehet választani, ha nincsenek javítatlan valótlanságok, szabálytalanságok és nem megfelelések.&gt;</t>
  </si>
  <si>
    <r>
      <rPr>
        <b/>
        <i/>
        <sz val="10"/>
        <color indexed="18"/>
        <rFont val="Arial"/>
        <family val="2"/>
      </rPr>
      <t xml:space="preserve">MEGJEGYZÉS - a hitelesített szakvéleményben kizárólag ezen szavak </t>
    </r>
    <r>
      <rPr>
        <b/>
        <i/>
        <u/>
        <sz val="10"/>
        <color indexed="18"/>
        <rFont val="Arial"/>
        <family val="2"/>
      </rPr>
      <t>pozitív</t>
    </r>
    <r>
      <rPr>
        <b/>
        <i/>
        <sz val="10"/>
        <color indexed="18"/>
        <rFont val="Arial"/>
        <family val="2"/>
      </rPr>
      <t xml:space="preserve"> alakja használhatók - NE VÁLTOZTASSON A SZAKVÉLEMÉNYEK SZÓHASZNÁLATÁN - AHOL SZÜKSÉGES, ADJON MEG TOVÁBBI INFORMÁCIÓT</t>
    </r>
  </si>
  <si>
    <r>
      <rPr>
        <b/>
        <sz val="10"/>
        <rFont val="Arial"/>
        <family val="2"/>
      </rPr>
      <t xml:space="preserve">VÉLEMÉNY - megjegyzésekkel hitelesítve: </t>
    </r>
  </si>
  <si>
    <r>
      <t>Megtörtént a tevékenységi szintek szempontjából azon releváns adatok hitelesítése, amelyek a fenti üzemeltetői jelentésben feltüntetésre kerültek, amir</t>
    </r>
    <r>
      <rPr>
        <sz val="10"/>
        <rFont val="Arial"/>
        <family val="2"/>
        <charset val="238"/>
      </rPr>
      <t>e a fenti hitelesítési jelentés is hivatkozik.</t>
    </r>
    <r>
      <rPr>
        <sz val="10"/>
        <rFont val="Arial"/>
        <family val="2"/>
      </rPr>
      <t xml:space="preserve">  Az elvégzett hitelesítés alapján (lásd 2. sz. melléklet) a közölt adatok helyénvalók, kivéve:</t>
    </r>
  </si>
  <si>
    <r>
      <t>Törölje ki a Vélemény sablon azon szöveges sorait, amelyek NEM alkalmazandók (ehhez engedélyeznie kell a dokumentum szerkesztését)</t>
    </r>
    <r>
      <rPr>
        <sz val="10"/>
        <color rgb="FF000080"/>
        <rFont val="Arial"/>
        <family val="2"/>
      </rPr>
      <t xml:space="preserve">
</t>
    </r>
  </si>
  <si>
    <r>
      <t xml:space="preserve">&lt;Használja ezt a véleményt, ha a hitelesítés alapján keletkező vélemény csak megjegyzésekkel minősíthető megfelelőnek a felhasználók (üzemeltetők) jelentései alapján. Röviden részletezze azokat a kivételeket, amelyek hatással voltak az adatokra és ezért ilyennek minősítették a véleményt. </t>
    </r>
    <r>
      <rPr>
        <sz val="10"/>
        <color indexed="18"/>
        <rFont val="Arial"/>
        <family val="2"/>
      </rPr>
      <t xml:space="preserve">
</t>
    </r>
  </si>
  <si>
    <r>
      <rPr>
        <b/>
        <i/>
        <sz val="10"/>
        <color indexed="18"/>
        <rFont val="Arial"/>
        <family val="2"/>
      </rPr>
      <t xml:space="preserve">MEGJEGYZÉS - a hitelesített szakvéleményben kizárólag ezen szavak </t>
    </r>
    <r>
      <rPr>
        <b/>
        <i/>
        <u/>
        <sz val="10"/>
        <color indexed="18"/>
        <rFont val="Arial"/>
        <family val="2"/>
      </rPr>
      <t>pozitív</t>
    </r>
    <r>
      <rPr>
        <b/>
        <i/>
        <sz val="10"/>
        <color indexed="18"/>
        <rFont val="Arial"/>
        <family val="2"/>
      </rPr>
      <t xml:space="preserve"> alakja használható - NE VÁLTOZTASSON A SZAKVÉLEMÉNYEK SZÓHASZNÁLATÁN - AHOL SZÜKSÉGES, ADJON MEG TOVÁBBI INFORMÁCIÓT VAGY FŰZZÖN MEGJEGYZÉST; A megjegyzés rész felesleges sorai törölhetők</t>
    </r>
  </si>
  <si>
    <t>A vélemény kialakítására hatással levő megjegyzések:</t>
  </si>
  <si>
    <r>
      <t xml:space="preserve">MEGJEGYZÉS - ezek olyan figyelmeztető értesítések, amelyekre a hitelesítő fel szeretné hívni a Jelentés felhasználójának figyelmét - ideértve például a nem lényegi eltéréseket, a nem megfelelőségeket és a szabálytalanságokat, amelyek fennálltak a hitelesítői vélemény megerősítésének pillanatában (de amelyek mellett a hitelesítő megfelelő bizonyossággal állíthatja, hogy az adatok lényegi valótlanságoktól mentesek), </t>
    </r>
    <r>
      <rPr>
        <i/>
        <u/>
        <sz val="10"/>
        <color indexed="18"/>
        <rFont val="Arial"/>
        <family val="2"/>
      </rPr>
      <t>azaz ez csupán a főbb pontok összefoglalója</t>
    </r>
    <r>
      <rPr>
        <i/>
        <sz val="10"/>
        <color indexed="18"/>
        <rFont val="Arial"/>
        <family val="2"/>
      </rPr>
      <t xml:space="preserve">, amelyekre a hitelesítő külön fel szeretné hívni a felhasználó figyelmét; az összes javítatlan nem lényegi valótlanság, nem megfelelőség, szabálytalanság és fejlesztésre vonatkozó javaslatot fel kell sorolni az 1. sz. melléklet megállapítások részében. </t>
    </r>
  </si>
  <si>
    <t>&lt;fűzzön megjegyzéseket minden olyan kivételhez, amelyek befolyásolhatják/befolyásolják a hitelesítést, és amelyek alapján ez a típusú vélemény született. Számozza meg külön a megjegyzéseket; törölje a nem használt sorokat&gt;</t>
  </si>
  <si>
    <r>
      <rPr>
        <b/>
        <sz val="10"/>
        <rFont val="Arial"/>
        <family val="2"/>
      </rPr>
      <t xml:space="preserve">VÉLEMÉNY - nem hitelesített: </t>
    </r>
  </si>
  <si>
    <t>Megtörtént a tevékenységi szint szempontjából azon releváns adatok hitelesítése, amelyek a fenti üzemeltetői jelentésben feltüntetésre kerültek, amire a fenti hitelesítési jelentés is hivatkozik.   Az elvégzett hitelesítés alapján (lásd 2. sz. melléklet) ezen adatokat nem lehet „lényeges valótlanságokat nem tartalmazó adatokként” hitelesíteni a következő okok miatt:</t>
  </si>
  <si>
    <t xml:space="preserve">&lt;használja ezt a szakvéleményt, ha nem lehetséges az adatok ellenőrzése lényegi valótlanság(ok), hatóköri korlátok vagy szabálytalanságok miatt, amelyek önmagukban vagy más szabálytalanságokkal együtt nem megfelelően egyértelműek, és amelyek miatt a hitelesítő nem tudja megfelelő bizonyossággal állítani, hogy az adatok mentesek a lényegi valótlanságoktól. (Ezeket lényeges elemként külön meg kell jelölni az 1. sz. mellékletben a végső hitelesítés idején fennmaradó, nem lényeges aggályokkal együtt) </t>
  </si>
  <si>
    <r>
      <rPr>
        <sz val="10"/>
        <rFont val="Arial"/>
        <family val="2"/>
      </rPr>
      <t>•  javítatlan lényegi valótlanság (egyedi vagy összesített).</t>
    </r>
  </si>
  <si>
    <r>
      <rPr>
        <i/>
        <sz val="10"/>
        <color indexed="18"/>
        <rFont val="Arial"/>
        <family val="2"/>
      </rPr>
      <t>&lt;válassza ki a megfelelő okokat a rendelkezésre álló listából, majd törölje ki azokat, amelyek nem relevánsak; vagy, amennyiben szükséges, adjon meg más okot az üres sor(ok)ban&gt;</t>
    </r>
  </si>
  <si>
    <t>•  javítatlan lényeges nem megfelelőség (egyedi vagy összesített), ami miatt nem lehetett kellő bizonyossággal eljutni a lényegi valótlanságoktól mentes következtetéshez.</t>
  </si>
  <si>
    <t>• a FAR vagy az ALCR lényeges megszegése,  ami miatt nem lehetett kellő bizonyossággal eljutni a lényegi valótlanságoktól mentes következtetéshez.</t>
  </si>
  <si>
    <t>•  a hitelesítés hatóköre túlzottan korlátozásra került a következők miatt:</t>
  </si>
  <si>
    <r>
      <rPr>
        <sz val="10"/>
        <rFont val="Arial"/>
        <family val="2"/>
      </rPr>
      <t>- az ellenőrzés céljából rendelkezésre bocsátott adatok vagy információk hiányosságai vagy korlátozásai, amelyekből nem nyerhető elegendő bizonyíték a jelentés kellő bizonyossággal történő értékeléséhez vagy az ellenőrzés lefolytatásához</t>
    </r>
  </si>
  <si>
    <t>- a Nyomonkövetési módszertani terv nem biztosít megfelelő hatókört, vagy egyértelműséget a hitelesítői vélemény kialakításához.</t>
  </si>
  <si>
    <t>- a jelentési év egészére vagy részére alkalmazott Nyomonkövetési módszertani tervet az Illetékes Hatóság nem hagyta jóvá a hitelesítés véglegesítése előtt</t>
  </si>
  <si>
    <t>A HITELESÍTÉS VÉGZŐK CSOPORTJA</t>
  </si>
  <si>
    <r>
      <rPr>
        <b/>
        <sz val="10"/>
        <rFont val="Arial"/>
        <family val="2"/>
      </rPr>
      <t>EU ETS vezető hitelesítő:</t>
    </r>
  </si>
  <si>
    <r>
      <rPr>
        <sz val="10"/>
        <color indexed="18"/>
        <rFont val="Arial"/>
        <family val="2"/>
      </rPr>
      <t>&lt;név helye&gt;</t>
    </r>
  </si>
  <si>
    <r>
      <rPr>
        <b/>
        <sz val="10"/>
        <rFont val="Arial"/>
        <family val="2"/>
      </rPr>
      <t>EU ETS hitelesítő(k):</t>
    </r>
  </si>
  <si>
    <r>
      <rPr>
        <b/>
        <sz val="10"/>
        <rFont val="Arial"/>
        <family val="2"/>
      </rPr>
      <t>Független ellenőr:</t>
    </r>
  </si>
  <si>
    <r>
      <rPr>
        <b/>
        <sz val="10"/>
        <rFont val="Arial"/>
        <family val="2"/>
      </rPr>
      <t>Műszaki szakértő(k) (független felülvizsgálat):</t>
    </r>
  </si>
  <si>
    <r>
      <rPr>
        <b/>
        <sz val="10"/>
        <rFont val="Arial"/>
        <family val="2"/>
      </rPr>
      <t xml:space="preserve">Aláírás </t>
    </r>
  </si>
  <si>
    <r>
      <rPr>
        <i/>
        <sz val="10"/>
        <color indexed="18"/>
        <rFont val="Arial"/>
        <family val="2"/>
      </rPr>
      <t>&lt;meghatalmazott aláírásának helye&gt;</t>
    </r>
  </si>
  <si>
    <r>
      <rPr>
        <b/>
        <sz val="10"/>
        <rFont val="Arial"/>
        <family val="2"/>
      </rPr>
      <t>A meghatalmazott aláíró neve:</t>
    </r>
  </si>
  <si>
    <t>FONTOS MEGJEGYZÉS: Véleményének a kialaktásával, kifejezésével és aláírásával megfelelő bizonyossággal igazolja az adatok pontosságát (az 5%-os alkalmazandó lényegességi küszöbön belül) és az ÖSSZES szabálynak és alapelvnek való megfelelést.  A hitelesítő/hitelesítő szervezet jogi és pénzügyi felelősséggel tartozik az utólag megállapított hibákért, amelyek érvényteleníthetik a fenti véleményt.</t>
  </si>
  <si>
    <t>Véleményezés dátuma:</t>
  </si>
  <si>
    <r>
      <rPr>
        <i/>
        <sz val="10"/>
        <color indexed="18"/>
        <rFont val="Arial"/>
        <family val="2"/>
      </rPr>
      <t>&lt;Véleményezés dátumának helye&gt; - A véleményezés aktualizálásakor a dátumot is módosítani kell</t>
    </r>
  </si>
  <si>
    <r>
      <rPr>
        <b/>
        <sz val="10"/>
        <rFont val="Arial"/>
        <family val="2"/>
      </rPr>
      <t>A hitelesítő neve:</t>
    </r>
  </si>
  <si>
    <t>Műszaki szakértő(k) (EU ETS hitelesítő):</t>
  </si>
  <si>
    <r>
      <rPr>
        <i/>
        <sz val="10"/>
        <color indexed="18"/>
        <rFont val="Arial"/>
        <family val="2"/>
      </rPr>
      <t xml:space="preserve">&lt;A hitelesítő teljes nevének helye&gt; </t>
    </r>
  </si>
  <si>
    <r>
      <rPr>
        <b/>
        <sz val="10"/>
        <rFont val="Arial"/>
        <family val="2"/>
      </rPr>
      <t>Kapcsolattartási cím:</t>
    </r>
  </si>
  <si>
    <r>
      <rPr>
        <i/>
        <sz val="10"/>
        <color indexed="18"/>
        <rFont val="Arial"/>
        <family val="2"/>
      </rPr>
      <t>&lt;A hitelesítő kapcsolattartási címének, e-mail címének helye&gt;</t>
    </r>
  </si>
  <si>
    <r>
      <rPr>
        <b/>
        <sz val="10"/>
        <rFont val="Arial"/>
        <family val="2"/>
      </rPr>
      <t>A hitelesítési szerződés kelte:</t>
    </r>
  </si>
  <si>
    <r>
      <rPr>
        <b/>
        <sz val="10"/>
        <rFont val="Arial"/>
        <family val="2"/>
      </rPr>
      <t>A hitelesítő akkreditált vagy képesítéssel rendelkező természetes személy?</t>
    </r>
  </si>
  <si>
    <r>
      <rPr>
        <b/>
        <sz val="10"/>
        <rFont val="Arial"/>
        <family val="2"/>
      </rPr>
      <t>Nemzeti Akkreditáló Testület vagy hitelesítő Igazoló Nemzeti Hatóság neve:</t>
    </r>
  </si>
  <si>
    <r>
      <rPr>
        <i/>
        <sz val="10"/>
        <color rgb="FF000080"/>
        <rFont val="Arial"/>
        <family val="2"/>
      </rPr>
      <t>&lt;A Nemzeti Akkreditáló Testület nevének helye, pl. COFRAC, ha a hitelesítő akkreditált; az Igazoló Nemzeti Hatóság nevének helye, ha a hitelesítő az AVR2 54. cikkének (2) bekezdése alapján akkreditált.&gt;</t>
    </r>
  </si>
  <si>
    <r>
      <rPr>
        <b/>
        <sz val="10"/>
        <rFont val="Arial"/>
        <family val="2"/>
      </rPr>
      <t xml:space="preserve">Akkreditációs/Engedélyezési szám: </t>
    </r>
  </si>
  <si>
    <r>
      <rPr>
        <i/>
        <sz val="10"/>
        <color indexed="18"/>
        <rFont val="Arial"/>
        <family val="2"/>
      </rPr>
      <t>&lt;A fenti Nemzeti Akkreditáló Testület vagy Igazoló Nemzeti hatóság által kiadott szám&gt;</t>
    </r>
  </si>
  <si>
    <t xml:space="preserve">Hitelesítési jelentés - ETS </t>
  </si>
  <si>
    <t>Megjegyzés: ezek az adatok automatikusan a „Szakvélemény” oldalról kell hogy idekerüljenek</t>
  </si>
  <si>
    <t xml:space="preserve">1A. melléklet - Valótlanságok, szabálytalanságok, nem megfelelőségek és javasolt fejlesztések </t>
  </si>
  <si>
    <r>
      <rPr>
        <b/>
        <sz val="10"/>
        <rFont val="Arial"/>
        <family val="2"/>
      </rPr>
      <t>Javítatlan valótlanságok, amelyeket nem javítottak ki a hitelesítői jelentés kibocsátása előtt</t>
    </r>
  </si>
  <si>
    <r>
      <rPr>
        <b/>
        <sz val="10"/>
        <rFont val="Arial"/>
        <family val="2"/>
      </rPr>
      <t>Lényeges?</t>
    </r>
  </si>
  <si>
    <r>
      <rPr>
        <b/>
        <sz val="10"/>
        <color indexed="18"/>
        <rFont val="Arial"/>
        <family val="2"/>
      </rPr>
      <t>Válassza ki az „Igen” vagy „Nem” lehetőséget a „Lényeges?” oszlopban</t>
    </r>
  </si>
  <si>
    <r>
      <rPr>
        <sz val="10"/>
        <rFont val="Arial"/>
        <family val="2"/>
      </rPr>
      <t>-- kiválasztás --</t>
    </r>
  </si>
  <si>
    <r>
      <rPr>
        <i/>
        <sz val="10"/>
        <color indexed="18"/>
        <rFont val="Arial"/>
        <family val="2"/>
      </rPr>
      <t xml:space="preserve">Illessze be a megfelelő leírást, soronként egy javítatlan valótlan állítást tüntessen fel.  </t>
    </r>
    <r>
      <rPr>
        <i/>
        <sz val="10"/>
        <color indexed="18"/>
        <rFont val="Arial"/>
        <family val="2"/>
      </rPr>
      <t xml:space="preserve">Ha több helyre van szüksége, adjon hozzá a dokumentumhoz új sorokat és egyenként számozza meg őket.  </t>
    </r>
    <r>
      <rPr>
        <i/>
        <sz val="10"/>
        <color indexed="18"/>
        <rFont val="Arial"/>
        <family val="2"/>
      </rPr>
      <t>Ha nincs javítatlan valótlanság, tüntesse fel az első sorban, hogy „NEM ALKALMAZANDÓ”.</t>
    </r>
  </si>
  <si>
    <t>&lt;Adja meg a valótlanság részleteit, beleértve a természetét, nagyságát, valamint, hogy a jelentés mely eleméhez kapcsolódik és miért bír lényeges hatással.  Egyértelműen meg kell adni, amennyiben a valótlanság nagyságát túlbecsülték (vagyis magasabb, mint kellene) vagy alulbecsülték (vagyis alacsonyabb, mint kellene). A valótlanságok osztályozásával és jelentésével kapcsolatos további információért lásd az Európai Bizottság útmutatóját.&gt;</t>
  </si>
  <si>
    <r>
      <rPr>
        <b/>
        <sz val="10"/>
        <rFont val="Arial"/>
        <family val="2"/>
      </rPr>
      <t>Az ALCR-t vagy a FAR-t érintő javítatlan nem megfelelőségek, amelyeket azonosítottak a hitelesítés során</t>
    </r>
  </si>
  <si>
    <r>
      <rPr>
        <i/>
        <sz val="10"/>
        <color indexed="18"/>
        <rFont val="Arial"/>
        <family val="2"/>
      </rPr>
      <t xml:space="preserve">&lt;Töltse ki a vonatkozó adatokat.  </t>
    </r>
    <r>
      <rPr>
        <i/>
        <sz val="10"/>
        <color indexed="18"/>
        <rFont val="Arial"/>
        <family val="2"/>
      </rPr>
      <t xml:space="preserve">Soronként egy nem megfelelőségi pont.  </t>
    </r>
    <r>
      <rPr>
        <i/>
        <sz val="10"/>
        <color indexed="18"/>
        <rFont val="Arial"/>
        <family val="2"/>
      </rPr>
      <t xml:space="preserve">Ha több helyre van szüksége, adjon hozzá a dokumentumhoz új sorokat és egyenként számozza meg őket.  </t>
    </r>
    <r>
      <rPr>
        <i/>
        <sz val="10"/>
        <color indexed="18"/>
        <rFont val="Arial"/>
        <family val="2"/>
      </rPr>
      <t>Ha nincsenek nem megfelelőségek, tüntesse fel az első sorban, hogy „NEM ALKALMAZANDÓ”.&gt;</t>
    </r>
  </si>
  <si>
    <t>&lt;Adja meg a nem megfelelés részleteit, beleértve a nem megfelelés jellegét és nagyságát, amelyre az ALCR vagy a FAR cikkei vonatkoznak. A nem megfelelések osztályozásával és jelentésével kapcsolatos további információért lásd az Európai Bizottság útmutatóját.&gt;</t>
  </si>
  <si>
    <r>
      <rPr>
        <b/>
        <sz val="10"/>
        <rFont val="Arial"/>
        <family val="2"/>
      </rPr>
      <t>Javítatlan szabálytalanságok a Nyomonkövetési módszertani</t>
    </r>
    <r>
      <rPr>
        <sz val="10"/>
        <rFont val="Arial"/>
        <family val="2"/>
      </rPr>
      <t xml:space="preserve"> </t>
    </r>
    <r>
      <rPr>
        <b/>
        <sz val="10"/>
        <rFont val="Arial"/>
        <family val="2"/>
      </rPr>
      <t>tervvel</t>
    </r>
  </si>
  <si>
    <r>
      <rPr>
        <i/>
        <sz val="10"/>
        <rFont val="Arial"/>
        <family val="2"/>
      </rPr>
      <t>ideértve a terv és a tényleges források, forrásanyagok és határok stb. ellentmondásait, amelyeket a hitelesítés során azonosítottak</t>
    </r>
  </si>
  <si>
    <r>
      <rPr>
        <i/>
        <sz val="10"/>
        <color indexed="18"/>
        <rFont val="Arial"/>
        <family val="2"/>
      </rPr>
      <t xml:space="preserve">&lt;Töltse ki a vonatkozó adatokat.  </t>
    </r>
    <r>
      <rPr>
        <i/>
        <sz val="10"/>
        <color indexed="18"/>
        <rFont val="Arial"/>
        <family val="2"/>
      </rPr>
      <t xml:space="preserve">Soronként egy szabálytalansági pontot tüntessen fel.  </t>
    </r>
    <r>
      <rPr>
        <i/>
        <sz val="10"/>
        <color indexed="18"/>
        <rFont val="Arial"/>
        <family val="2"/>
      </rPr>
      <t xml:space="preserve">Ha több helyre van szüksége, adjon hozzá a dokumentumhoz új sorokat és egyenként számozza meg őket.  </t>
    </r>
    <r>
      <rPr>
        <i/>
        <sz val="10"/>
        <color indexed="18"/>
        <rFont val="Arial"/>
        <family val="2"/>
      </rPr>
      <t>Ha nincsenek szabálytalanságok, tüntesse fel az első sorban, hogy „NEM ALKALMAZANDÓ”.&gt;</t>
    </r>
  </si>
  <si>
    <r>
      <t>&lt;Adja meg a szabálytalanság részleteit, beleértve azon szabálytalanság jellegét és nagyságát, amely a vonatkozó Nyomonkövetési módszertani</t>
    </r>
    <r>
      <rPr>
        <sz val="10"/>
        <color indexed="18"/>
        <rFont val="Arial"/>
        <family val="2"/>
      </rPr>
      <t xml:space="preserve"> </t>
    </r>
    <r>
      <rPr>
        <i/>
        <sz val="10"/>
        <color indexed="18"/>
        <rFont val="Arial"/>
        <family val="2"/>
      </rPr>
      <t>terv része. A szabálytalanságok osztályozásával és jelentésével kapcsolatos további információért lásd az Európai Bizottság útmutatóját.&gt;</t>
    </r>
  </si>
  <si>
    <t>A FAR-ban vagy az ALCR-ben megtalálható paraméterek előző év óta bekövetkezett változásai</t>
  </si>
  <si>
    <t>&lt; Ha a FAR 16. cikkének (5) bekezdésében, 19., 20., 21. vagy 22. cikkében felsorolt paramétereiben vagy az ALCR 6. cikkének (1) és (2) bekezdésében felsorolt energiahatékonysági paramétereiben releváns változásokat tapasztal az előző évhez képest, fűzzön hozzá megjegyzést. A paraméterek releváns változásai magukban foglalják azokat a változásokat, amelyek hatással lehetnek a kibocsátási egységek kiosztására&gt;
&lt;Vegye figyelembe, hogy a 2026-os jelentési időszaktól kezdődően a FAR 22. cikkében és az ALCR 6. cikkének (1) és (2) bekezdésében foglalt paraméterek már nem relevánsak. A FAR 16. cikkének (5) bekezdésében, 19., 20. és 21. cikkében, valamint az ALCR 6. cikkének (4) bekezdésében foglalt paramétereket azonban továbbra is figyelembe kell venni. Kérjük, adja meg a szükséges megjegyzéseket az említett paraméterek releváns változásairól, amelyek hatással lehetnek a kibocsátási egységek kiosztására.&gt;</t>
  </si>
  <si>
    <t>Javasolt fejlesztések, amennyiben releváns</t>
  </si>
  <si>
    <r>
      <t xml:space="preserve">&lt;Töltse ki a vonatkozó adatokat.  </t>
    </r>
    <r>
      <rPr>
        <i/>
        <sz val="10"/>
        <color indexed="18"/>
        <rFont val="Arial"/>
        <family val="2"/>
      </rPr>
      <t xml:space="preserve">Soronként egy fejlesztési pont.  </t>
    </r>
    <r>
      <rPr>
        <i/>
        <sz val="10"/>
        <color indexed="18"/>
        <rFont val="Arial"/>
        <family val="2"/>
      </rPr>
      <t xml:space="preserve">Ha több helyre van szüksége, adjon hozzá a dokumentumhoz új sorokat és egyenként számozza meg őket.  </t>
    </r>
    <r>
      <rPr>
        <i/>
        <sz val="10"/>
        <color indexed="18"/>
        <rFont val="Arial"/>
        <family val="2"/>
      </rPr>
      <t xml:space="preserve">Ha nincsenek javasolt fejlesztési pontok, tüntesse fel az első sorban, hogy „NEM ALKALMAZANDÓ”. </t>
    </r>
    <r>
      <rPr>
        <i/>
        <sz val="10"/>
        <color indexed="18"/>
        <rFont val="Arial"/>
        <family val="2"/>
      </rPr>
      <t>A javasolt fejlesztések osztályozásával és jelentésével kapcsolatos további információért lásd az Európai Bizottság útmutatóját.&gt;</t>
    </r>
  </si>
  <si>
    <r>
      <t xml:space="preserve">Korábbi időszak megállapításai vagy fejlesztései, amelyeket NEM oldottak meg.  </t>
    </r>
    <r>
      <rPr>
        <sz val="10"/>
        <rFont val="Arial"/>
        <family val="2"/>
      </rPr>
      <t xml:space="preserve">
</t>
    </r>
    <r>
      <rPr>
        <b/>
        <sz val="10"/>
        <rFont val="Arial"/>
        <family val="2"/>
      </rPr>
      <t>Az előző kiosztási időszak adatjelentéseit hitelesítői jelentésben felsorolt és megoldott megállapításokat vagy javításokat ebben a részben nem kell felsorolni.</t>
    </r>
  </si>
  <si>
    <t>Töltse ki a vonatkozó adatokat.  Soronként egy megoldatlan, előző éves megállapítás (ezek vonatkoznak a korábbi BDR-re (alapadat-jelentésre) és a korábbi ALC jelentések is).  Ha több helyre van szüksége, adjon hozzá a dokumentumhoz új sorokat és egyenként számozza meg őket.  Ha nincsenek kiemelkedő megállapítások, tüntesse fel az első sorban, hogy „NEM ALKALMAZANDÓ”.</t>
  </si>
  <si>
    <r>
      <rPr>
        <b/>
        <sz val="10"/>
        <rFont val="Arial"/>
        <family val="2"/>
      </rPr>
      <t>1B. melléklet - Módszerek az adathiány megszüntetésére</t>
    </r>
  </si>
  <si>
    <r>
      <rPr>
        <i/>
        <sz val="10"/>
        <color rgb="FF1B22A5"/>
        <rFont val="Arial"/>
        <family val="2"/>
      </rPr>
      <t>&lt;A FAR 12. cikkében előírt, az adathiány megszüntetésére vonatkozó módszer&gt;</t>
    </r>
  </si>
  <si>
    <r>
      <rPr>
        <sz val="10"/>
        <rFont val="Arial"/>
        <family val="2"/>
      </rPr>
      <t>Ha Igen, benyújtották a Nyomonkövetési módszertani terv ezen részeit hitelesítésre?</t>
    </r>
  </si>
  <si>
    <r>
      <rPr>
        <sz val="10"/>
        <rFont val="Arial"/>
        <family val="2"/>
      </rPr>
      <t>Ha igen, ezen részeket jóváhagyta az Illetékes Hatóság a hitelesítés véglegesítése előtt?</t>
    </r>
  </si>
  <si>
    <r>
      <rPr>
        <sz val="10"/>
        <rFont val="Arial"/>
        <family val="2"/>
      </rPr>
      <t xml:space="preserve">Ha nem, – </t>
    </r>
  </si>
  <si>
    <r>
      <rPr>
        <sz val="10"/>
        <rFont val="Arial"/>
        <family val="2"/>
      </rPr>
      <t>a) konzervatív módszer(eke)t használtak? (Ha nem, részletezze alább):</t>
    </r>
  </si>
  <si>
    <r>
      <rPr>
        <i/>
        <sz val="10"/>
        <color indexed="18"/>
        <rFont val="Arial"/>
        <family val="2"/>
      </rPr>
      <t>&lt;Részletezze a használt módszer(eke)t&gt;</t>
    </r>
  </si>
  <si>
    <r>
      <rPr>
        <sz val="10"/>
        <rFont val="Arial"/>
        <family val="2"/>
      </rPr>
      <t>b) a használt módszerek közül bármelyik vezethetett lényegi valótlansághoz (Ha Igen, részletezze alább):</t>
    </r>
  </si>
  <si>
    <r>
      <rPr>
        <i/>
        <sz val="10"/>
        <color indexed="18"/>
        <rFont val="Arial"/>
        <family val="2"/>
      </rPr>
      <t>&lt;Részletezze, hogy mely módszer(ek) vezethettek lényegi valótlanságok kialakulásához és miért&gt;</t>
    </r>
  </si>
  <si>
    <r>
      <rPr>
        <b/>
        <sz val="10"/>
        <color indexed="62"/>
        <rFont val="Arial"/>
        <family val="2"/>
      </rPr>
      <t>Megjegyzés - a Létesítmény neve automatikusan kiválasztásra kerül, miután beírta a Szakvéleménybe</t>
    </r>
  </si>
  <si>
    <t>EH Ajánlás</t>
  </si>
  <si>
    <t>Adjon meg részleteket az energiahatékonysági ajánlásokról, amelyek még nem teljesültek, azok állapotáról és az észrevételeiről.</t>
  </si>
  <si>
    <t>Státusz</t>
  </si>
  <si>
    <t>Észrevételek</t>
  </si>
  <si>
    <t>&lt; Az „ajánlás” címszó alatt kérjük, adjon meg egy megnevezést, és általánosságban írja le az energetikai auditjelentésben vagy a tanúsított energiagazdálkodási rendszerben szereplő ajánlást, minden egyes vonatkozó ajánlás esetében egyértelmű és nyomon követhető hivatkozással az auditjelentésre vagy a tanúsított energiagazdálkodási rendszerre.&gt;
&lt; Az „észrevételek” részben kérjük, adjon meg minden olyan részletet, amely releváns lehet az illetékes hatóság számára: pl. az üzemeltető ellenőrzött bizonyítékaival kapcsolatos észrevételek (általánosságban az ellenőrzött bizonyítékok típusa), hogy a bizonyítékok egyértelműek voltak-e, hogy az üzemeltetőtől származó bizonyítékok nem igazolták-e kellőképpen a végrehajtás befejezését, illetve hogy a bizonyítékok azt mutatják-e, hogy az ajánlás még mindig függőben van.&gt;</t>
  </si>
  <si>
    <t>Ha 10-nél több sorra van szükség, további sorokat úgy szúrhat be, hogy a G10 sorát lemásolja, és a sor alá szúrja be. Ez az összes formázást és legördülő menüt átviszi. Kérjük, módosítsa a G#-t a frissített számra.</t>
  </si>
  <si>
    <t>Felülvizsgálat alatt</t>
  </si>
  <si>
    <t>Tervben</t>
  </si>
  <si>
    <t>Szerződés aláírásra vár</t>
  </si>
  <si>
    <t>Áruk vagy szolgáltatások beszerzésére várva</t>
  </si>
  <si>
    <t>Következő nagyobb leállásra vár</t>
  </si>
  <si>
    <t>A következő 3 hónapban elkészül</t>
  </si>
  <si>
    <t>A következő 9 hónapban elkészül</t>
  </si>
  <si>
    <t>A következő 12 hónapban elkészül</t>
  </si>
  <si>
    <t>Nem lesz végrehajtva</t>
  </si>
  <si>
    <t>Egyéb (adja meg a részleteket)</t>
  </si>
  <si>
    <t>Indoklás, hogy miért nem végezték el a kiosztás feltételességére vonatkozó kivételek ellenőrzését, és minden releváns észrevétel</t>
  </si>
  <si>
    <t>&lt; Röviden indokolja, hogy miért nem végezték el a kiosztás feltételességére vonatkozó kivételek ellenőrzését&gt;
&lt;MEGJEGYZÉS: ha az összes energiahatékonysági ajánlás végrehajtása megtörtént, kérjük, válaszoljon erre a kérdésre a „Nem alkalmazható” válasszal.&gt;</t>
  </si>
  <si>
    <t>Az alábbiakban részletezze az esetleges kivételeket, és adja meg észrevételeit.</t>
  </si>
  <si>
    <t>Alkalmazható kivételek</t>
  </si>
  <si>
    <t>Ajánlás megnevezés és észrevételek</t>
  </si>
  <si>
    <t>&lt;Minden kivételhez adja meg az ajánlás megnevezését az első sorban, majd az észrevételt az egyes I#-k második sorában. Ha az ajánlás a fenti G. táblázatban is szerepel, kérjük, használja ugyanazt a megnevezést a kereszthivatkozások lehetővé tétele érdekében.&gt;</t>
  </si>
  <si>
    <t xml:space="preserve">&lt; Ha az ajánlás végrehajtása nem fejeződött be, a hitelesítőnek az alapidőszak első négy évében kiadott minden egyes ajánlás esetében ellenőriznie kell, hogy a 6 kivételtípus közül bármelyik vonatkozik-e rá. Kérjük, minden kivételtípushoz adja meg, hogy mely ajánlás(oka)t érinti.&gt;
Észrevételei mellett kérjük, legalább a következő adatokat is adja meg:
a) a kivétel miért alkalmazható, 
b) (általánosságban) milyen bizonyítékokat szolgáltatott az üzemeltető (pl. eskü alatt tett nyilatkozatok, számítások, egyéb bizonyítékok),
c) a bizonyítékok értékelésével kapcsolatos releváns észrevételek.
Az alkalmazandó kivételek tekintetében kérjük, ismertesse a következőket is:
- 22a. cikk (1) a):az üzemeltető által megadott információk a megtérülési időről és annak megerősítése, hogy ez meghaladja a 3 évet
- 22a. cikk (1) b): megerősítés arról, hogy a beruházási költségek meghaladják a FAR 22a. cikke (1) bekezdésének b) pontjában foglalt küszöbértékeket
- 22a. cikk (1) c): megerősítés arról, hogy az alapidőszak alatt vagy azt követően más intézkedéseket is végrehajtottak, és hogy ezek az intézkedések a létesítményen belüli ÜHG-kibocsátás egyenértékű csökkentéséhez vezettek
- 22a. cikk (1) d): megerősítés arról, hogy az ajánlás nem kapcsolódik a létesítmény ipari folyamataihoz
- 22a. cikk (1) e): megerősítés arról, hogy az ajánlások végrehajtásához különleges feltételek szükségesek: adja meg a különleges feltételeket, és azt, hogy ezek a feltételek még nem álltak be. Kérjük, jelezze, ha eskü alatt tett nyilatkozat vagy más bizonyíték van arra vonatkozóan, hogy az ajánlásokat a különleges feltételek teljesülése után végrehajtják.
</t>
  </si>
  <si>
    <t>Nem</t>
  </si>
  <si>
    <t>Igen</t>
  </si>
  <si>
    <t>Megtérülési idő meghaladja a 3 évet [22a. cikk (1) a)]</t>
  </si>
  <si>
    <t>A beruházási költségek meghaladják a 22a. cikk (1) b) szerinti egyik vagy mindkét küszöbértéket</t>
  </si>
  <si>
    <t>Egyenértékű ÜHG csökkentést értek el [22a. cikk (1) c)]</t>
  </si>
  <si>
    <t>Az ajánlások nem eredményeznek energia megtakarítást az ipari folyamatok rendszerhatárain belül [22a. cikk (1) d)]</t>
  </si>
  <si>
    <t>A létesítmény specifikus üzemeltetési feltételek még nem következtek be [22a. cikk (1) e)]</t>
  </si>
  <si>
    <t>Nem kerültek kiadásra ajánlások 2019 és 2022 között [22a. cikk (1) f)]</t>
  </si>
  <si>
    <r>
      <rPr>
        <b/>
        <sz val="10"/>
        <rFont val="Arial"/>
        <family val="2"/>
      </rPr>
      <t>2. melléklet - A vélemény szempontjából releváns további információk</t>
    </r>
  </si>
  <si>
    <r>
      <rPr>
        <b/>
        <sz val="10"/>
        <rFont val="Arial"/>
        <family val="2"/>
      </rPr>
      <t>Ne változtassa meg a szóhasználatot ezen a munkalapon, KIVÉVE ha erre külön utasítást kapott</t>
    </r>
  </si>
  <si>
    <t xml:space="preserve">A Hitelesítés célkitűzései és hatóköre: </t>
  </si>
  <si>
    <t>Az Üzemeltető adatainak elfogadható szintű bizonyossággal történő  ellenőrzése az EU ETS Hitelesítői véleménynyilatkozatban említettek szerint, valamint a tevékenységi-szint változásáról szóló EU rendelet követelményeinek való megfelelés megerősítése (ideértve az ingyenes kiosztásról szóló EU rendeletnek megfelelő nyomonkövetési követelményeket és az alapul szolgáló jóváhagyott Nyomonkövetési módszertani tervnek való megfelelést) (lásd a hivatkozási részleteket alább).</t>
  </si>
  <si>
    <r>
      <rPr>
        <b/>
        <sz val="10"/>
        <rFont val="Arial"/>
        <family val="2"/>
      </rPr>
      <t>Feladatkörök:</t>
    </r>
  </si>
  <si>
    <t>Az Üzemeltető kizárólagos felelősséggel tartozik a jelentésben benyújtott adatoknak a hitelesítői jelentésben és a véleményben hivatkozott adatok előkészítéséért és jelentéséért az EU ETS-nek megfelelő tevékenységi szintű jelentése érdekében, valamint a referenciaértékek (adott esetben) aktualizálásáért a szabályoknak és a Nyomonkövetési módszertani tervben foglaltaknak megfelelően (a mellékelt hitelesítési jelentésben felsoroltak szerint); továbbá minden olyan feltételezésért, információért és értékelésért, amelyek alátámasztják a jelentett adatokat; valamint a megfelelő eljárások, teljesítménymenedzsment és belső ellenőrzési rendszerek létrehozásáért és fenntartásáért, amelyekből a jelentett információk származnak és a minőség biztosított.</t>
  </si>
  <si>
    <t>Az adathiányok megszüntetéséhez szükség volt egy vagy több módszer alkalmazására?</t>
  </si>
  <si>
    <r>
      <rPr>
        <sz val="10"/>
        <rFont val="Arial"/>
        <family val="2"/>
      </rPr>
      <t>Az Illetékes hatóság felelős:</t>
    </r>
  </si>
  <si>
    <r>
      <rPr>
        <sz val="10"/>
        <rFont val="Arial"/>
        <family val="2"/>
      </rPr>
      <t>•  Az Üzemeltető Nyomonkövetési módszertani tervének jóváhagyásáért és az Üzemeltető által kért terv módosításainak jóváhagyásáért;</t>
    </r>
  </si>
  <si>
    <t>A Hitelesítő feladata a Jelentésben feltüntetett, a vizsgálati információkat alátámasztó adatok vizsgálata alapján egy független vélemény felállítása a VOS-ban hivatkozott módon, amely véleményt az Üzemeltető számára át kell adnia.  A Hitelesítőnek jelentenie kell, ha véleménye szerint:</t>
  </si>
  <si>
    <t>•  a jelentés valótlanságokkal (kihagyások, nem megfelelő megközelítések vagy hibák) vagy a Nyomonkövetési módszertani terv szabálytalanságokkal hozható összefüggésbe; vagy</t>
  </si>
  <si>
    <r>
      <rPr>
        <sz val="10"/>
        <rFont val="Arial"/>
        <family val="2"/>
      </rPr>
      <t xml:space="preserve">•   az Üzemeltető nem felel meg az ALCR és, adott esetben, a FAR követelményeinek, még akkor sem, ha a Nyomonkövetési módszertani tervet az illetékes hatóság jóváhagyta; vagy                                                                                                                                                            </t>
    </r>
  </si>
  <si>
    <r>
      <rPr>
        <sz val="10"/>
        <rFont val="Arial"/>
        <family val="2"/>
      </rPr>
      <t>•  az Üzemeltető releváns adatok nyomonkövetési és jelentési teljesítményét és/vagy a Nyomonkövetési módszertani tervnek, az ALCR-nek és a FAR-nak való megfelelését javítani lehetne.</t>
    </r>
  </si>
  <si>
    <r>
      <rPr>
        <b/>
        <sz val="10"/>
        <rFont val="Arial"/>
        <family val="2"/>
      </rPr>
      <t xml:space="preserve">Az elvégzett munka és a vélemény alapján: </t>
    </r>
  </si>
  <si>
    <t>A  hitelesítést az alább található hitelesítési referenciadokumentumok alapján végeztük el. Ez magában foglalja a bizonyítékok vizsgálatát a kockázatelemzés és az azt követő hitelesítési terv alapján a megfelelő bizonyosságbiztosításához és azt, hogy meggyőzödjünk arról, hogy az adatokkal kapcsolatos számításokat és nyilvántartásokat megfelelően elvégezték az EU Kibocsátáskereskedelmi Rendszerének rendeleteivel és elveivel összhangban, az alábbi EU ETS feltételek referenciadokumentumok és az Üzemeltető Nyomonkövetési módszertani terve szerint.  Szükség esetén ez magában foglalta az Üzemeltető által az adatok előkészítése során tett becslések és vélemények értékelését, valamint a VOS-ban hivatkozott Jelentésben szereplő adatok bemutatásának általános megfelelőségét és azoknak lehetséges lényeges valótlanságait.</t>
  </si>
  <si>
    <t>•  a kibocsátási egységes ingyenes kiosztásának tevékenységi-szint változásának kiigazításáról szóló Bizottság (EU) 2019/1842 végrehajtási rendelete (ALCR) és a kibocsátási egységek harmonizált ingyenes kiosztására vonatkozó Bizottsági (EU) 2019/331 felhatalmazási rendelete (FAR) szerinti követelmények végrehajtásáért.</t>
  </si>
  <si>
    <t>A hitelesítő (ahogy azt a csatolt hitelesítői jelentés és véleménynyilatkozat (VOS) megnevezi) felelős – az akkreditációról és hitelesítésről szóló 2018/2067 rendeletnek (a jelenlegi változatban, amire az alábbi hitelesítés során hivatkozunk) és a hitelesítési szerződése (amely a VOS szerint kelt) – az Üzemeltető által hivatkozott jelentés hitelesítésének elvégzéséért a köz érdekében, és független az üzemeltetőtől, valamint az Illetékes Hatóságtól, mely felelős a 2003/87/EK irányelv, a 2019/1842/EU (ALCR) és a 2019/331/EU (FAR) rendelet végrehajtásáért.</t>
  </si>
  <si>
    <t>•   az EU ETS vezető hitelesítő/hitelesítő nem kapott meg minden szükséges információt és magyarázatot a vizsgálat elvárható szintű bizonyossággal való lefolytatásához; vagy</t>
  </si>
  <si>
    <t>Az éves tevékenységi szintről szóló jelentések hitelesítésének részeként a hitelesítő felelős az energiahatékonysági ajánlások végrehajtásának ellenőrzéséért, amennyiben az üzemeltető energetikai auditok hatálya alá tartozik, vagy az EED 8. cikke szerinti tanúsított energiagazdálkodási rendszerrel rendelkezik, és az alapadat-jelentés benyújtása után még mindig voltak energiahatékonysági ajánlások.
A hitelesítő azt is ellenőrzi, hogy az alapidőszak első négy évében (2019–2022) kiadott vonatkozó ajánlások végrehajtása befejeződött-e. Amennyiben a vonatkozó energiahatékonysági ajánlások végrehajtása nem fejeződött be, a hitelesítő értékeli, hogy alkalmazható-e a feltételesség alóli kivételek valamelyike, és hogy vannak-e egyéb észrevételek.</t>
  </si>
  <si>
    <r>
      <rPr>
        <b/>
        <sz val="10"/>
        <rFont val="Arial"/>
        <family val="2"/>
      </rPr>
      <t>Lényegességi szint</t>
    </r>
  </si>
  <si>
    <r>
      <rPr>
        <sz val="10"/>
        <rFont val="Arial"/>
        <family val="2"/>
      </rPr>
      <t>A kvantitatív lényegességi szint egyenként, a következő adatelemek 5%-ában állapítható meg:</t>
    </r>
  </si>
  <si>
    <r>
      <rPr>
        <sz val="10"/>
        <rFont val="Arial"/>
        <family val="2"/>
      </rPr>
      <t>•   a létesítmények teljes kibocsátása, amennyiben a hivatkozott Jelentés adatai a kibocsátásokra vonatkoznak; vagy</t>
    </r>
  </si>
  <si>
    <r>
      <rPr>
        <i/>
        <sz val="10"/>
        <color indexed="62"/>
        <rFont val="Arial"/>
        <family val="2"/>
      </rPr>
      <t>&lt;törölje a nem alkalmazandó sorokat&gt;</t>
    </r>
  </si>
  <si>
    <t>•   adott esetben a nettó mérhető hő importjának és termelésének összege, amennyiben a hivatkozott Jelentésben szereplő adatok mérhető hőadatokra vonatkoznak; vagy</t>
  </si>
  <si>
    <t>•   az egyes releváns termék-referenciaérték szerinti létesítményrészek tevékenységi szintje külön-külön.</t>
  </si>
  <si>
    <r>
      <rPr>
        <sz val="10"/>
        <rFont val="Arial"/>
        <family val="2"/>
      </rPr>
      <t>Az adatok bármely más elemével, valamint az ALCR vagy FAR (adott esetben) és/vagy a Nyomonkövetési módszertani tervnek való megfeleléssel kapcsolatos elemeket érintő problémák esetében a szélesebb körű lényegességi elemzés során veszik figyelembe a minőségi szempontokat.</t>
    </r>
  </si>
  <si>
    <r>
      <rPr>
        <b/>
        <sz val="10"/>
        <rFont val="Arial"/>
        <family val="2"/>
      </rPr>
      <t>Egyéb lényeges információk</t>
    </r>
  </si>
  <si>
    <t>&lt;Az elvégzett munkával vagy a szakvéleménnyel kapcsolatos egyéb fontos információ vagy feltétel.  A jelen sorban adhat meg a hitelesítő minden olyan adatot, amelyek hasznosak lehetnek a vélemény felhasználói számára az elvégzett munka mélységének és hatókörének stb. megértéséhez.&gt;</t>
  </si>
  <si>
    <r>
      <rPr>
        <b/>
        <sz val="10"/>
        <rFont val="Arial"/>
        <family val="2"/>
      </rPr>
      <t xml:space="preserve">Hivatkozott referenciadokumentumok: </t>
    </r>
    <r>
      <rPr>
        <sz val="10"/>
        <rFont val="Arial"/>
        <family val="2"/>
      </rPr>
      <t xml:space="preserve">
</t>
    </r>
  </si>
  <si>
    <r>
      <rPr>
        <b/>
        <u/>
        <sz val="10"/>
        <rFont val="Arial"/>
        <family val="2"/>
      </rPr>
      <t>Az ellenőrzés lefolytatása (1) - Feltételek képesített hitelesítők számára</t>
    </r>
  </si>
  <si>
    <r>
      <rPr>
        <i/>
        <sz val="10"/>
        <color indexed="62"/>
        <rFont val="Arial"/>
        <family val="2"/>
      </rPr>
      <t>&lt;Válassza ki azon kritériumhalmazokat amelyek megfelelnek a hitelesítő akkreditációjának/képesítésének (törölje a nem releváns részeket).&gt; Várhatóan a legtöbb hitelesítő esetében az (1) halmaz kiválasztása szükséges.</t>
    </r>
    <r>
      <rPr>
        <sz val="10"/>
        <color indexed="62"/>
        <rFont val="Arial"/>
        <family val="2"/>
      </rPr>
      <t xml:space="preserve">
</t>
    </r>
    <r>
      <rPr>
        <i/>
        <sz val="10"/>
        <color indexed="62"/>
        <rFont val="Arial"/>
        <family val="2"/>
      </rPr>
      <t>Megjegyzés: egyes dokumentumokat aktualizálhatták és felülvizsgálhatták, ezért ellenőrizze, hogy a megfelelő verzióra hivatkozik</t>
    </r>
  </si>
  <si>
    <t>•   adott esetben a létesítménybe importált és/vagy a létesítményben termelt hulladékgáz-mennyiségek összege; vagy</t>
  </si>
  <si>
    <t>Az üvegházhatású gázok mennyiség-meghatározását a belső bizonytalanság is befolyásolja, a tervezés során kialakított műszeres mérési képesség, ill. a vizsgálati módszerek, a számítási tényezők és a globális felemelegedési potenciál meghatározásához használt tudományos ismeretek tudományos korlátai miatt.</t>
  </si>
  <si>
    <r>
      <rPr>
        <sz val="10"/>
        <rFont val="Arial"/>
        <family val="2"/>
      </rPr>
      <t>1) A Bizottság (EU) 2020/2084 végrehajtási rendelete alapján frissített a Bizottság (EU) 2018/2067 végrehajtási rendelete a 2003/87/EK európai parlamenti és tanácsi irányelv értelmében az adatok hitelesítéséről és a hitelesítők akkreditálásáról</t>
    </r>
  </si>
  <si>
    <r>
      <rPr>
        <sz val="10"/>
        <rFont val="Arial"/>
        <family val="2"/>
      </rPr>
      <t>3) MSZ EN ISO 14064-3:2019 Előírások és útmutatás üvegházhatású gázokra vonatkozó állítások validálására és verifikálására</t>
    </r>
  </si>
  <si>
    <r>
      <rPr>
        <sz val="10"/>
        <rFont val="Arial"/>
        <family val="2"/>
      </rPr>
      <t>4) IAF MD 6:2014 International Accreditation Forum (IAF) Mandatory Document for the Application of ISO 14065:2013 (Issue 2, March 2014)</t>
    </r>
  </si>
  <si>
    <r>
      <rPr>
        <sz val="10"/>
        <rFont val="Arial"/>
        <family val="2"/>
      </rPr>
      <t>5) Az Európai Bizottság szolgálatai által kidolgozott útmutatás az ALCR és a FAR vonatkozásában történő hitelesítésről és akkreditációról</t>
    </r>
  </si>
  <si>
    <r>
      <rPr>
        <sz val="10"/>
        <rFont val="Arial"/>
        <family val="2"/>
      </rPr>
      <t xml:space="preserve">6) EA-6/03 European Co-operation for Accreditation Guidance For the Recognition of Verifiers under EU ETS Directive </t>
    </r>
  </si>
  <si>
    <r>
      <rPr>
        <sz val="10"/>
        <rFont val="Arial"/>
        <family val="2"/>
      </rPr>
      <t>Válassza ki a releváns útmutató dokumentumokat a listából</t>
    </r>
  </si>
  <si>
    <t>A hitelesítés lefolytatása (2) - További feltételek a pénzügyi auditorként is működő akkreditált hitelesítők számára</t>
  </si>
  <si>
    <r>
      <rPr>
        <i/>
        <sz val="10"/>
        <color indexed="18"/>
        <rFont val="Arial"/>
        <family val="2"/>
      </rPr>
      <t>Csak akkor válassza ki ezt a részt, ha a hitelesítő egy Pénzügyi Auditor, amelynek meg kell felelnie a Nemzetközi Könyvvizsgálói és Biztosítási Standard Testület és társult testületei által meghatározott szabályoknak és szabványoknak</t>
    </r>
    <r>
      <rPr>
        <sz val="10"/>
        <color indexed="18"/>
        <rFont val="Arial"/>
        <family val="2"/>
      </rPr>
      <t xml:space="preserve">
</t>
    </r>
    <r>
      <rPr>
        <i/>
        <sz val="10"/>
        <color indexed="18"/>
        <rFont val="Arial"/>
        <family val="2"/>
      </rPr>
      <t>Ezekre a szabványokra nem vonatkozik az akkreditáció. Az Akkreditáló Testületek nem ellenőrzik ezen előírások betartását.</t>
    </r>
  </si>
  <si>
    <t>7) Az auditori megbízásokra vonatkozó nemzetközi szabvány 3000 : A Nemzetközi Könyvvizsgálói és Biztosítási Standard Testület „Assurance Engagements other than Audits or Reviews of Historical Information” kiadványa.</t>
  </si>
  <si>
    <t>8) Az auditori megbízásokra vonatkozó nemzetközi szabvány 3410 : A Nemzetközi Könyvvizsgálói és Biztosítási Standard Testület „Assurance Engagements on Greenhouse Gas Statements” kiadványa.</t>
  </si>
  <si>
    <t>2) MSZ EN ISO 14065 - Az üvegházhatású gázok validálását és verifikálását végző testületekkel szembeni követelmények az akkreditálásban vagy az elismerés egyéb formáiban való használatra.</t>
  </si>
  <si>
    <r>
      <rPr>
        <b/>
        <u/>
        <sz val="10"/>
        <rFont val="Arial"/>
        <family val="2"/>
      </rPr>
      <t>Az ellenőrzés lefolytatása (3) - Feltételek az AVR 55. cikkének (2) bekezdése szerint képesített hitelesítők számára</t>
    </r>
  </si>
  <si>
    <r>
      <rPr>
        <i/>
        <sz val="10"/>
        <color indexed="18"/>
        <rFont val="Arial"/>
        <family val="2"/>
      </rPr>
      <t>Ezt a részt csak akkor kell kiválasztani, ha a hitelesítő az AVR2 54. cikkének 2. bekezdése szerint egy képesített természetes személy.</t>
    </r>
  </si>
  <si>
    <r>
      <rPr>
        <sz val="10"/>
        <rFont val="Arial"/>
        <family val="2"/>
      </rPr>
      <t>i) Az Európai Bizottság által kidolgozott uniós útmutatás a képzett hitelesítőkről</t>
    </r>
  </si>
  <si>
    <r>
      <rPr>
        <b/>
        <u/>
        <sz val="10"/>
        <rFont val="Arial"/>
        <family val="2"/>
      </rPr>
      <t>Az EU ETS szabályai stb.</t>
    </r>
  </si>
  <si>
    <r>
      <rPr>
        <i/>
        <sz val="10"/>
        <color indexed="18"/>
        <rFont val="Arial"/>
        <family val="2"/>
      </rPr>
      <t>Ezt a részt minden hitelesítőnek ki kell választania.</t>
    </r>
    <r>
      <rPr>
        <sz val="10"/>
        <color indexed="18"/>
        <rFont val="Arial"/>
        <family val="2"/>
      </rPr>
      <t xml:space="preserve">
</t>
    </r>
    <r>
      <rPr>
        <i/>
        <sz val="10"/>
        <color indexed="18"/>
        <rFont val="Arial"/>
        <family val="2"/>
      </rPr>
      <t>Megjegyzés - ellenőrizze, hogy a lista érvényes abban a tagállamban, amelyben kiadják a véleményt, mivel az egyes tagállamok útmutatói csak az egyes tagállamokban alkalmazhatók.</t>
    </r>
    <r>
      <rPr>
        <sz val="10"/>
        <color indexed="18"/>
        <rFont val="Arial"/>
        <family val="2"/>
      </rPr>
      <t xml:space="preserve">
</t>
    </r>
    <r>
      <rPr>
        <i/>
        <sz val="10"/>
        <color indexed="18"/>
        <rFont val="Arial"/>
        <family val="2"/>
      </rPr>
      <t>Legalább a vonatkozó EU-szabályozásokat és az EK-útmutatásokat tartalmaznia kell</t>
    </r>
  </si>
  <si>
    <r>
      <rPr>
        <sz val="10"/>
        <rFont val="Arial"/>
        <family val="2"/>
      </rPr>
      <t>A) A Bizottság (EU) 2019/1842 végrehajtási rendelete a kibocsátási egységek ingyenes kiosztásának tevékenységiszint-változás miatti kiigazításról</t>
    </r>
  </si>
  <si>
    <r>
      <rPr>
        <sz val="10"/>
        <rFont val="Arial"/>
        <family val="2"/>
      </rPr>
      <t>B) Az EU 2019/331 számú rendelete a kibocsátási egységek harmonizált ingyenes kiosztásáról a 2003/87/EK irányelv (FAR) 10a. cikke alapján</t>
    </r>
  </si>
  <si>
    <t>E) Az Európai Bizottság által kidolgozott EU útmutatás az ALCR és a FAR harmonizált értelmezésének támogatására</t>
  </si>
  <si>
    <t>F) Az Európai Bizottság által kidolgozott uniós útmutató az adatok hitelesítéséről és a hitelesítők akkreditációjáról szóló, a 2003/87/EK irányelv szerinti, a Bizottság (EU) 2020/2084 végrehajtási rendelete által frissített, a (EU) 2018/2067 irányelv szerinti harmonizált értelmezésének támogatásához</t>
  </si>
  <si>
    <t>C) Az EU 2019/708 rendelete a szénszivárgási listáról</t>
  </si>
  <si>
    <t>D) Az EU 2023/956 rendelete az importáruk karbonintenzitását ellensúlyozó mechanizmus létrehozásáról (CBAM)</t>
  </si>
  <si>
    <r>
      <rPr>
        <b/>
        <sz val="10"/>
        <rFont val="Arial"/>
        <family val="2"/>
      </rPr>
      <t>Hitelesítő szakvélemény - Kibocsátáskereskedelmi rendszer</t>
    </r>
  </si>
  <si>
    <r>
      <rPr>
        <b/>
        <sz val="10"/>
        <rFont val="Arial"/>
        <family val="2"/>
      </rPr>
      <t>3. melléklet - Az azonosított és az illetékes hatóság számára be nem jelentett változások összefoglalása</t>
    </r>
  </si>
  <si>
    <r>
      <rPr>
        <b/>
        <sz val="10"/>
        <rFont val="Arial"/>
        <family val="2"/>
      </rPr>
      <t>A) az Illetékes Hatóság jóváhagyta, de a hitelesítés befejeztével nem foglalták bele a jóváhagyott, frissített Nyomonkövetési módszertani tervbe</t>
    </r>
  </si>
  <si>
    <r>
      <rPr>
        <i/>
        <sz val="10"/>
        <color indexed="62"/>
        <rFont val="Arial"/>
        <family val="2"/>
      </rPr>
      <t>&lt;Fel kell sorolni mindent, ami megállapodás tárgyát képezi (pl. levélben, e-mailben, faxon keresztül vagy telefonon), de amelyeket még nem foglaltak bele a jóváhagyott, frissített Nyomonkövetési módszertani tervbe.&gt;</t>
    </r>
  </si>
  <si>
    <r>
      <rPr>
        <i/>
        <sz val="10"/>
        <color indexed="62"/>
        <rFont val="Arial"/>
        <family val="2"/>
      </rPr>
      <t xml:space="preserve">Töltse ki a vonatkozó adatokat.  </t>
    </r>
    <r>
      <rPr>
        <i/>
        <sz val="10"/>
        <color indexed="62"/>
        <rFont val="Arial"/>
        <family val="2"/>
      </rPr>
      <t xml:space="preserve">Soronként egy megjegyzés. </t>
    </r>
    <r>
      <rPr>
        <i/>
        <sz val="10"/>
        <color indexed="62"/>
        <rFont val="Arial"/>
        <family val="2"/>
      </rPr>
      <t xml:space="preserve">Ha több helyre van szüksége, adjon hozzá a dokumentumhoz új sorokat és egyenként számozza meg őket.  </t>
    </r>
    <r>
      <rPr>
        <i/>
        <sz val="10"/>
        <color indexed="62"/>
        <rFont val="Arial"/>
        <family val="2"/>
      </rPr>
      <t>Ha nincsenek releváns megjegyzések, tüntesse fel az első sorban, hogy „NEM ALKALMAZANDÓ”.</t>
    </r>
  </si>
  <si>
    <r>
      <rPr>
        <b/>
        <sz val="10"/>
        <rFont val="Arial"/>
        <family val="2"/>
      </rPr>
      <t>B) a hitelesítő azonosította, de nem jelentették az Illetékes Hatóságnak</t>
    </r>
  </si>
  <si>
    <r>
      <rPr>
        <sz val="10"/>
        <rFont val="Arial"/>
        <family val="2"/>
      </rPr>
      <t>Beleértve a tevékenységi szint változásait és/vagy a létesítmény üzemeltetésének azon változásait, amelyek hatással lehetnek a kibocsátási egységek ingyenes kiosztására; továbbá a Nyomonkövetési módszertani terv azon változásait, amelyeket nem hagyott jóvá az Illetékes Hatóság a hitelesítés befejezése előtt</t>
    </r>
  </si>
  <si>
    <r>
      <rPr>
        <i/>
        <sz val="10"/>
        <color rgb="FF000080"/>
        <rFont val="Arial"/>
        <family val="2"/>
      </rPr>
      <t xml:space="preserve">&lt;Fel kell sorolni a tevékenységi szint minden változását és/vagy a létesítmény üzemeltetését érintő változásokat, amelyeket a hitelesítő munkája alatt beazonosított és nem jelzett az Illetékes Hatóságnak. </t>
    </r>
    <r>
      <rPr>
        <i/>
        <sz val="10"/>
        <color rgb="FF000080"/>
        <rFont val="Arial"/>
        <family val="2"/>
      </rPr>
      <t>Továbbá fel kell sorolni a Nyomonkövetési módszertani tervet érintő minden olyan változást, amelyekről nem értesítették az Illetékes Hatóságot és amelyet nem hagyott jóvá az Illetékes Hatóság a hitelesítés véglegesítése előtt.&gt;</t>
    </r>
  </si>
  <si>
    <r>
      <rPr>
        <i/>
        <sz val="10"/>
        <color indexed="62"/>
        <rFont val="Arial"/>
        <family val="2"/>
      </rPr>
      <t>A jelen szakasz és az A szakasz közötti duplikációt el kell kerülni.</t>
    </r>
  </si>
  <si>
    <r>
      <rPr>
        <b/>
        <sz val="20"/>
        <rFont val="Arial"/>
        <family val="2"/>
      </rPr>
      <t>Létesítmények</t>
    </r>
  </si>
  <si>
    <r>
      <rPr>
        <b/>
        <sz val="20"/>
        <rFont val="Arial"/>
        <family val="2"/>
      </rPr>
      <t>Megállapítások</t>
    </r>
  </si>
  <si>
    <t>Tüzelőanyagok égetése</t>
  </si>
  <si>
    <t xml:space="preserve">Ásványolaj-feldolgozók </t>
  </si>
  <si>
    <t>Koksz előállítása</t>
  </si>
  <si>
    <t>Fémérc pörkölése vagy szinterelése</t>
  </si>
  <si>
    <t>Nyersvas vagy acél gyártása</t>
  </si>
  <si>
    <t>Elsődleges alumínium előállítása</t>
  </si>
  <si>
    <t>Másodlagos alumínium előállítása</t>
  </si>
  <si>
    <t>Cementklinker előállítása</t>
  </si>
  <si>
    <t>Üveggyártás</t>
  </si>
  <si>
    <t>Kerámiatermékek gyártása</t>
  </si>
  <si>
    <t>Ásványgyapot előállítása</t>
  </si>
  <si>
    <t>Gipsz vagy gipszkarton előállítása és feldolgozása</t>
  </si>
  <si>
    <t>Cellulóz előállítása</t>
  </si>
  <si>
    <t>Papír vagy karton gyártása</t>
  </si>
  <si>
    <t>Ipari korom előállítása</t>
  </si>
  <si>
    <t>Adipinsav előállítása</t>
  </si>
  <si>
    <t>Glioxál és glioxilsav előállítása</t>
  </si>
  <si>
    <t>Ammónia előállítása</t>
  </si>
  <si>
    <t>Nátrium-karbonát és nátrium-hidrogén-karbonát előállítása</t>
  </si>
  <si>
    <t>Üvegházhatású gázok leválasztása a 2009/31/EK irányelv szerint</t>
  </si>
  <si>
    <t>Üvegházhatású gázok szállítása a 2009/31/EK irányelv szerint</t>
  </si>
  <si>
    <t>Üvegházhatású gázok tárolása a 2009/31/EK irányelv szerint</t>
  </si>
  <si>
    <r>
      <rPr>
        <sz val="10"/>
        <rFont val="Arial"/>
        <family val="2"/>
      </rPr>
      <t>Alapadat-jelentés</t>
    </r>
  </si>
  <si>
    <r>
      <rPr>
        <sz val="10"/>
        <rFont val="Arial"/>
        <family val="2"/>
      </rPr>
      <t>Újbelépő-adatjelentés</t>
    </r>
  </si>
  <si>
    <r>
      <rPr>
        <sz val="10"/>
        <rFont val="Arial"/>
        <family val="2"/>
      </rPr>
      <t>Éves tevékenységiszint-jelentés</t>
    </r>
  </si>
  <si>
    <r>
      <rPr>
        <sz val="10"/>
        <rFont val="Arial"/>
        <family val="2"/>
      </rPr>
      <t>Jóváhagyott</t>
    </r>
  </si>
  <si>
    <r>
      <rPr>
        <sz val="10"/>
        <rFont val="Arial"/>
        <family val="2"/>
      </rPr>
      <t>Nem jóváhagyott</t>
    </r>
  </si>
  <si>
    <r>
      <rPr>
        <sz val="10"/>
        <rFont val="Arial"/>
        <family val="2"/>
      </rPr>
      <t>Nem alkalmazandó</t>
    </r>
  </si>
  <si>
    <t>Igen. Részletekért lásd az 1. sz. mellékletet</t>
  </si>
  <si>
    <r>
      <rPr>
        <sz val="10"/>
        <rFont val="Arial"/>
        <family val="2"/>
      </rPr>
      <t>Igen. Ajánlásokért lásd az 1. sz. mellékletet.</t>
    </r>
  </si>
  <si>
    <r>
      <rPr>
        <sz val="10"/>
        <rFont val="Arial"/>
        <family val="2"/>
      </rPr>
      <t xml:space="preserve">Nem, nincs szükség fejlesztésre.  </t>
    </r>
  </si>
  <si>
    <t>Akkreditált</t>
  </si>
  <si>
    <t>Képesítéssel rendelkező</t>
  </si>
  <si>
    <r>
      <rPr>
        <sz val="10"/>
        <rFont val="Arial"/>
        <family val="2"/>
      </rPr>
      <t>Egyéb</t>
    </r>
  </si>
  <si>
    <t>Az üzemeltető neve</t>
  </si>
  <si>
    <r>
      <rPr>
        <sz val="10"/>
        <rFont val="Arial"/>
        <family val="2"/>
      </rPr>
      <t>A létesítmény megnevezése</t>
    </r>
  </si>
  <si>
    <r>
      <rPr>
        <b/>
        <sz val="18"/>
        <rFont val="Arial"/>
        <family val="2"/>
      </rPr>
      <t>A tagállamok szabadon felhasználhatják ezt az oldalt</t>
    </r>
  </si>
  <si>
    <r>
      <rPr>
        <sz val="10"/>
        <rFont val="Arial"/>
        <family val="2"/>
      </rPr>
      <t>Legördülő lista a 2. sz. melléklethez; Hivatkozott referencia-dokumentumok:</t>
    </r>
  </si>
  <si>
    <r>
      <rPr>
        <b/>
        <u/>
        <sz val="10"/>
        <rFont val="Arial"/>
        <family val="2"/>
      </rPr>
      <t>A hitelesítés lefolytatása (1) - Akkreditált Hitelesítő Szervezetek számára</t>
    </r>
  </si>
  <si>
    <r>
      <rPr>
        <i/>
        <sz val="10"/>
        <rFont val="Arial"/>
        <family val="2"/>
      </rPr>
      <t>&lt; Válassza ki a releváns útmutató dokumentumokat a listából &gt;</t>
    </r>
  </si>
  <si>
    <r>
      <rPr>
        <sz val="10"/>
        <rFont val="Arial"/>
        <family val="2"/>
      </rPr>
      <t>7) &lt;Országspecifikus iránymutatások1&gt;</t>
    </r>
  </si>
  <si>
    <r>
      <rPr>
        <sz val="10"/>
        <rFont val="Arial"/>
        <family val="2"/>
      </rPr>
      <t>8) &lt;Országspecifikus iránymutatások2&gt;</t>
    </r>
  </si>
  <si>
    <r>
      <rPr>
        <sz val="10"/>
        <rFont val="Arial"/>
        <family val="2"/>
      </rPr>
      <t>3) &lt;Országspecifikus iránymutatások1&gt;</t>
    </r>
  </si>
  <si>
    <r>
      <rPr>
        <sz val="10"/>
        <rFont val="Arial"/>
        <family val="2"/>
      </rPr>
      <t>4) &lt;Országspecifikus iránymutatások2&gt;</t>
    </r>
  </si>
  <si>
    <r>
      <rPr>
        <sz val="10"/>
        <rFont val="Arial"/>
        <family val="2"/>
      </rPr>
      <t>D) &lt;Országspecifikus iránymutatások1&gt;</t>
    </r>
  </si>
  <si>
    <r>
      <rPr>
        <sz val="10"/>
        <rFont val="Arial"/>
        <family val="2"/>
      </rPr>
      <t>E) &lt;Országspecifikus iránymutatások2&gt;</t>
    </r>
  </si>
  <si>
    <t>Kérem, válasszon</t>
  </si>
  <si>
    <r>
      <rPr>
        <sz val="10"/>
        <rFont val="Arial"/>
        <family val="2"/>
      </rPr>
      <t>Csak éves tevékenységi szintű adatok</t>
    </r>
  </si>
  <si>
    <r>
      <rPr>
        <sz val="10"/>
        <rFont val="Arial"/>
        <family val="2"/>
      </rPr>
      <t>Éves tevékenységi szintű adatok és a referenciaértékek aktualizálására szolgáló adatok</t>
    </r>
  </si>
  <si>
    <t>Vasfémek előállítása vagy feldolgozása</t>
  </si>
  <si>
    <t>Nemvasfémek előállítása vagy feldolgozása</t>
  </si>
  <si>
    <t>Mész előállítása vagy dolomit/magnezit kalcinálása</t>
  </si>
  <si>
    <t>Salétromsav előállítása</t>
  </si>
  <si>
    <t>Ömlesztett szerves vegyi anyagok előállítása</t>
  </si>
  <si>
    <t>Hidrogén és szintézisgáz előállítása</t>
  </si>
  <si>
    <t>Nem. Részletekért lásd az 3. sz. mellékletet</t>
  </si>
  <si>
    <t>Az egységes szerkezetbe foglalt ALCR és a módosító rendelet az alábbi két linkről érhető el:</t>
  </si>
  <si>
    <t>Nemzeti Klímavédelmi Hatóság</t>
  </si>
  <si>
    <t>Éves tevékenységiszint-jelentés</t>
  </si>
  <si>
    <t>&lt;Az ALCR 3a. cikke értelmében az üzemeltető visszaszerezheti azokat a kibocsátási egységeket, amelyeket azért csökkentettek, mert az energiahatékonysági ajánlások végrehajtása nem fejeződött be az alapadat-jelentés benyújtási határidejéig, feltéve, hogy az üzemeltető az illetékes hatóság számára kielégítően igazolja, hogy a FAR 22a. cikkében foglalt mentességek egyike alkalmazandó, vagy az energiahatékonysági ajánlások végrehajtása befejeződött. Kérjük, erősítse meg, hogy ellenőrzéseket végeztek az energia-auditokból vagy az Energiahatékonysági Irányelv (EED) 8. cikke szerinti tanúsított energiagazdálkodási rendszerből származó, fennmaradó energiahatékonysági ajánlások végrehajtására vonatkozóan (az alapidőszak első négy évében kiadott auditokból és EMS-ből származó ajánlások). Lásd a GD4 2.4. szakaszát és GD12-et.&gt;
&lt;MEGJEGYZÉS: ha nincsenek végrehajtandó ajánlások, kérjük, válaszoljon erre a kérdésre a „Nem alkalmazandó” lehetőséggel.&gt;</t>
  </si>
  <si>
    <t>&lt;Kérjük, erősítse meg, hogy az energiahatékonysági auditokból vagy az energiahatékonysági irányelv 8. cikke szerinti tanúsított energiagazdálkodási rendszerből származó összes energiahatékonysági ajánlás végrehajtása megtörtént (az alapidőszak első négy évében kiadott auditokból vagy tanúsított energiagazdálkodási rendszerből származó ajánlások). További információkért lásd a GD4 2.4. szakaszát és GD12-et .&gt;
&lt;MEGJEGYZÉS: ha nincsenek végrehajtandó ajánlások, kérjük, válaszoljon erre a kérdésre a „Nem alkalmazandó” lehetőséggel.&gt;</t>
  </si>
  <si>
    <t>&lt;Ha nem fejeződött be az összes energiahatékonysági ajánlás végrehajtása, a hitelesítőnek ellenőriznie kell, hogy a FAR 22a. cikkének (1) bekezdése szerinti, az energiahatékonysági végrehajtási feltételrendszer alóli kivételek egyike alkalmazható-e (AVR 17b. cikk). Kérjük, erősítse meg, hogy ezeket az ellenőrzéseket elvégezték. További útmutatásért lásd a GD12 7. szakaszát.&gt;
&lt;MEGJEGYZÉS: ha az összes energiahatékonysági ajánlás végrehajtása megtörtént, kérjük, válaszoljon erre a kérdésre a „Nem alkalmazandó” válasszal.&gt;</t>
  </si>
  <si>
    <t>&lt;Kérjük, erősítse meg, hogy az energiahatékonysági ajánlás feltételrendszere alóli kivételek egyike érvényes. Ha igen, adja meg a részleteket az 1. mellékletben.&gt;
&lt;MEGJEGYZÉS: ha az összes energiahatékonysági ajánlás végrehajtása megtörtént, kérjük, válaszoljon erre a kérdésre a „Nem alkalmazandó” válasszal.&gt;</t>
  </si>
  <si>
    <t>Alkalmazható az energiahatékonysági ajánlásokra vonatkozó feltételrendszer alóli kivételek bármelyike?</t>
  </si>
  <si>
    <t>&lt;Ebben a szakaszban csak rövid megjegyzések szükségesek.   MEGJEGYZÉS – elismert tény, hogy egyes elvek túl nagyratörőek, így megeshet, hogy nem lehet teljes mértékben megfelelni mindegyiknek.  Továbbá néhány elv teljesítéséhez más elveknek is meg kell felelni, mielőtt az elv „megfelelés” állapota „megerősítve” állapotra módosulhatna.  Az alapelvekkel kapcsolatos további útmutatásért lásd az ingyenes kiosztás szabályairól szóló 4. sz. útmutató dokumentumot, az MRR 5–9. cikkeit és az AVR2 6. cikkét.&gt;</t>
  </si>
  <si>
    <t>-- kiválasztás --</t>
  </si>
  <si>
    <t>Nem alkalmazandó</t>
  </si>
  <si>
    <t xml:space="preserve">VERIFICATION REPORT </t>
  </si>
  <si>
    <t>For the verification of operator's annual activity level reports under the Implementing Regulation 2019/1842 on Activity Level Changes  (ALCR)</t>
  </si>
  <si>
    <t>Before you use this file, please carry out the following steps:</t>
  </si>
  <si>
    <t>(a)  Read carefully 'How to use this file'. These are the instructions for filling this template.</t>
  </si>
  <si>
    <t>(b)  Identify the Competent Authority (CA) to which the operator whose report you are verifying has to submit the verified annual activity level report. Note that "Member State" here means all States which are participating in the EU ETS, not only EU Member States.</t>
  </si>
  <si>
    <t>(c)  Check the CA's webpage or directly contact the CA in order to find out if you have the correct version of the template. The template version (in particular the reference file name) is clearly indicated on the cover page of this file.</t>
  </si>
  <si>
    <t>(d) Some Member States may require you to use an alternative system, such as internet-based form instead of a spreadsheet. Check your Member State requirements. In this case the CA will provide further information to you.</t>
  </si>
  <si>
    <t>Go to 'How to use this file'</t>
  </si>
  <si>
    <t>Guidelines and Conditions</t>
  </si>
  <si>
    <t>The consolidated version of the Directive  can be downloaded from this link:</t>
  </si>
  <si>
    <t>https://eur-lex.europa.eu/legal-content/EN/TXT/?uri=CELEX%3A02003L0087-20240301</t>
  </si>
  <si>
    <t>The consolidated version of the ALCR and the amendment to the ALCR can be downloaded from these two links:</t>
  </si>
  <si>
    <t>https://eur-lex.europa.eu/legal-content/EN/TXT/PDF/?uri=CELEX:02019R1842-20220619</t>
  </si>
  <si>
    <t>https://eur-lex.europa.eu/legal-content/EN/TXT/PDF/?uri=OJ:L_202500772</t>
  </si>
  <si>
    <t xml:space="preserve">Article 3(2) of ALCR requires monitoring of activity level changes to be based on the Free Allocation Rules (hereinafter the "FAR"); and reporting to cover specifically items in Annex IV sections 1 (except 1.3(c)) and 2.3 to 2.7 of the FAR (Commission Delegated Regulation (EU) 2019/331 of 19 December 2018 determining transitional Union-wide rules for harmonised free allocation of emission allowances pursuant to Article 10a of Directive 2003/87/EC of the European Parliament and of the Council). The FAR was revised by Regulation (EU) 2024/873. The consolidated version of  the FAR can be downloaded from: </t>
  </si>
  <si>
    <t>https://eur-lex.europa.eu/legal-content/EN/TXT/?uri=CELEX%3A02019R0331-20240101</t>
  </si>
  <si>
    <t>https://eur-lex.europa.eu/legal-content/EN/TXT/?uri=CELEX%3A02018R2067-20250622</t>
  </si>
  <si>
    <t>"A verified emissions report, baseline data report, new entrant data report, annual activity level report or climate-neutrality report shall be reliable for users. It shall represent faithfully that, which it either purports to represent or may reasonably be expected to represent. 
The process of verifying an operator's or aircraft operator's report shall be an effective and reliable tool in support of quality assurance and quality control procedures, providing information upon which an operator or aircraft operator can act to improve performance in monitoring and reporting emissions or data relevant for free allocation."</t>
  </si>
  <si>
    <t>Article 27(1) of AVR2 states that the conclusions on the verification of the operator's report and the verification opinion are submitted in a verification report:</t>
  </si>
  <si>
    <t>"Based on the information collected during the verification, the verifier shall issue a verification report to the operator or aircraft operator on each emission report, baseline data report, new entrant data report or annual activity level report that was subject to verification."</t>
  </si>
  <si>
    <t xml:space="preserve">And Article 27 (2) of AVR2 requires: </t>
  </si>
  <si>
    <t>"The operator or aircraft operator shall submit the verification report to the competent authority together with the operator’s or aircraft operator’s report concerned. "</t>
  </si>
  <si>
    <t>This file constitutes the Verification Report template that has been developed by the Commission services as part of a series of guidance documents and electronic templates supporting an EU-wide harmonised interpretation of AVR2, the FAR and ALCR. The template aims to provide a standardised, harmonised and consistent way of reporting on the verification of the operator's annual activity level report. This Verification Report template represents the views of the Commission services at the time of publication.</t>
  </si>
  <si>
    <t>This is the final version of the ALCR Verification Report template, dated 3 February 2021 and amended in December 2025</t>
  </si>
  <si>
    <t>The ALCR verification report template has been produced to comply with the requirements of Article 27 of the AVR2, the harmonised standards referred to in Article 4 of the AVR2 (EN ISO 14065), and the specific requirements for financial assurance based verifiers. It has been based on these requirements and acknowledged best practices.</t>
  </si>
  <si>
    <t>Guidance on the contents of this ALCR verification report template is provided in FAR Guidance Note 4 (Verification of FAR Baseline Data Reports and validation of Monitoring Methodology Plans). Please consult this guidance note when completing the verification report template.</t>
  </si>
  <si>
    <t>All guidance documents and templates developed by the Commission Services on the FAR and ALCR can be found at the bottom of the following page:</t>
  </si>
  <si>
    <t>All guidance documents and templates developed by the Commission Services on the AVR2 can be found at:</t>
  </si>
  <si>
    <t>Information sources</t>
  </si>
  <si>
    <t>EU Websites:</t>
  </si>
  <si>
    <t>EU Legistlation:</t>
  </si>
  <si>
    <t>http://eur-lex.europa.eu/en/index.htm</t>
  </si>
  <si>
    <t>EU ETS general:</t>
  </si>
  <si>
    <t xml:space="preserve">Monitoring and Reporting in the EU ETS: 
    </t>
  </si>
  <si>
    <t>Other websites:</t>
  </si>
  <si>
    <t>&lt;to be provided by Member State&gt;</t>
  </si>
  <si>
    <t>Helpdesk:</t>
  </si>
  <si>
    <t>&lt;to be provided by Member State, if relevant&gt;</t>
  </si>
  <si>
    <t>Member State-specific guidance is listed here:</t>
  </si>
  <si>
    <t>Language version:</t>
  </si>
  <si>
    <t>Reference filename:</t>
  </si>
  <si>
    <t>How to use this file</t>
  </si>
  <si>
    <t>This ALCR verification report template comprises the following sheets which are inextricably intertwined:</t>
  </si>
  <si>
    <t>Opinion Statement (installation)</t>
  </si>
  <si>
    <t>The formal opinion document for a stationary installation to be signed by the verifier's authorised signatory</t>
  </si>
  <si>
    <t>Annex 1 : FINDINGS</t>
  </si>
  <si>
    <t>To list all remaining - uncorrected - misstatements, non-conformities and non-compliances, and the key improvement opportunities identified from the verification</t>
  </si>
  <si>
    <t>Annex 2 : BASIS OF WORK</t>
  </si>
  <si>
    <t>Background and other information of relevance to the opinion such as the criteria that control the verification process (accreditation/ certification rules etc) and the criteria against which the verification is conducted (EU ETS Rules etc)</t>
  </si>
  <si>
    <t xml:space="preserve">Annex 3 : CHANGES </t>
  </si>
  <si>
    <t>A summary of any changes to the installation or to the (approved) MMP that have not been reported to / approved by the CA at the time of completion of the verification.</t>
  </si>
  <si>
    <t>Colour codes</t>
  </si>
  <si>
    <t>Please complete all the yellow cells in the template deleting or amending as appropriate any text that is already in the cell, and in accordance with the specific instructions to the right of the cell.  If further space is required, please insert an additional line below and merge the cells.  If you add lines to any page, please check that the page still prints correctly and reset the print area if necessary.</t>
  </si>
  <si>
    <t>Update the cells in blue to ensure that only the criteria reference documents relevant to your verifier and this verification are selected.</t>
  </si>
  <si>
    <t>Further instructions or comments are given to the right of cells, as relevant. These should be read BEFORE completion of the template. The page format has been set to printout the relevant sections of the Opinion and Annexes only and NOT the instruction column.</t>
  </si>
  <si>
    <t>For inextricably linking this Verification Report to the Data Report that has actually verified, several options exist.</t>
  </si>
  <si>
    <t>If the Member State provides an electronic data submission portal, usually no further measures have to be taken.</t>
  </si>
  <si>
    <t>Another option is that the verifier sends the verified report and the verification report to the competent authority (CA), independently of the operator's formal submission, in order to provide evidence that no data has been changed after verification.</t>
  </si>
  <si>
    <t>CAs can also require the verifier to copy the sheets "Opinion Statement" and Annexes 1 to 3 into the operator's data report, or define other means for ensuring data integrity, such as copying relevent data from the Data Report into the Verification Report.</t>
  </si>
  <si>
    <t>In order to ensure that operators and verifiers gain certainty for the approach to be followed, the CA should provide detailed instructions below.</t>
  </si>
  <si>
    <t>Member State specific instructions:</t>
  </si>
  <si>
    <t>GUIDANCE FOR VERIFIERS</t>
  </si>
  <si>
    <t>Independent Reasonable Assurance Verification Report and Opinion Statement:
EU Emissions Trading System</t>
  </si>
  <si>
    <t>&lt;Please complete all the yellow cells in the opinion template deleting or amending as appropriate any text that is already in the cell.  If further space is required, please insert an additional line below and merge the cells.  Further instructions or comments are below against individual lines, as relevant.  Further detail concerning background to the verification etc should be given in Annex 2.
If a question is not relevant to the verification being conducted, please enter N/A rather than leaving a cell blank&gt;</t>
  </si>
  <si>
    <t>EU ETS Annual Activity Level Reporting</t>
  </si>
  <si>
    <t>OPERATOR DETAILS</t>
  </si>
  <si>
    <t xml:space="preserve">Name of Operator: </t>
  </si>
  <si>
    <t>Name of Installation:</t>
  </si>
  <si>
    <t>Address of Installation:</t>
  </si>
  <si>
    <t xml:space="preserve">Unique ID: </t>
  </si>
  <si>
    <t xml:space="preserve">GHG Permit Number: </t>
  </si>
  <si>
    <t>Applicable NACE/PRODCOM Code(s):</t>
  </si>
  <si>
    <t>Date(s) of relevant MMP and period of validity for each plan:</t>
  </si>
  <si>
    <t xml:space="preserve">&lt;Please include all MMP versions that are relevant for the reporting period, including any versions that have been approved just before the issuing of the verification report and are relevant for the reporting period.&gt;
</t>
  </si>
  <si>
    <t>Are the relevant MMPs listed above approved by the Competent Authority?</t>
  </si>
  <si>
    <t>&lt;Select Approved or Non-approved (if Approved provide details on the next line below; All Monitoring methodology plans have to be approved by the CA. If the MMP is not approved a response is required in the section below on compliance with the EU ETS ALCR rules. This would be a non-compliance by the CA with the FAR.&gt;</t>
  </si>
  <si>
    <t>Approving Competent Authority:</t>
  </si>
  <si>
    <t>Applicable sub-installations:</t>
  </si>
  <si>
    <t>&lt;List the relevant sub-installations applicable to this data report&gt;</t>
  </si>
  <si>
    <t>Annex I Activity:</t>
  </si>
  <si>
    <t>&lt;Select the installation's primary Annex I activity&gt;</t>
  </si>
  <si>
    <t>Further Annex I activities:</t>
  </si>
  <si>
    <t>&lt;If applicable, please enter here any other Annex I activities that apply.&gt;</t>
  </si>
  <si>
    <t>VERIFIED ACTIVITY LEVELS</t>
  </si>
  <si>
    <t>The following data are confirmed as verified:</t>
  </si>
  <si>
    <t>Year</t>
  </si>
  <si>
    <t>&lt;Select the appropriate year for the Reporting Period&gt;</t>
  </si>
  <si>
    <t>Data Report Details</t>
  </si>
  <si>
    <t>Type of report:</t>
  </si>
  <si>
    <t>&lt;Select the appropriate report type for this verification. This selection will then be carried through to the opinion statement itself&gt;</t>
  </si>
  <si>
    <t>Reporting Year(s):</t>
  </si>
  <si>
    <t>&lt;Select the relevant range of years for the annual activity level report ; if other is selected, please state in the line below the range of dates&gt; Please note that the annual activity level report relates to one reporting year</t>
  </si>
  <si>
    <t>Date of Data Report:</t>
  </si>
  <si>
    <t>&lt;Insert the date of the report subject to verification (this should match the date of the report into which this verification opinion is inserted/the final version of the report if it has been revised or updated prior to final verification&gt;</t>
  </si>
  <si>
    <t>Reference document:</t>
  </si>
  <si>
    <t>&lt;Insert the name of the file containing the data report, including date and version number. This should be the name of the electronic file which should contain a date and version number in the file naming convention&gt;</t>
  </si>
  <si>
    <t>Data being verified:</t>
  </si>
  <si>
    <t>&lt;Please select which data in the report is being verified.  For Benchmark (BM) update data there are two options:
a) The MS has made reporting mandatory - in which case select "Annual Activity Level Data and Benchmark Update Data"
b) The MS has NOT made it mandatory for Benchmark (BM) update data to be reported each year but the Operator has chosen to voluntarily record this data in each Annual Activity Level Report. In this case the Operator may agree with the verifier that the BM data is included in the verification; but this must be transparent. If this voluntary reported data is being verified select:  "Annual Activity Level Data and Benchmark Update Data"
[BM update data is the data that is in the blue shaded area at the bottom of the Product and Fallback pages of the Annual Activity Level Report]
If neither of these options applies, select : "Annual Activity Level Data Only"&gt;</t>
  </si>
  <si>
    <t>Applicable pages in the Data Report:</t>
  </si>
  <si>
    <t>&lt;List the names of the pages (tabs from the excel report template) which contain the data being verified e.g. K_Summary, F_Product BM, G_Fall-back, and/or H_SpecialBM&gt;</t>
  </si>
  <si>
    <t>Have any changes occurred that affect free allocation? (activity level and/or operational)?</t>
  </si>
  <si>
    <t xml:space="preserve">&lt;Yes/No. (If Yes, please respond appropriately to the question below under compliance with the rules and provide brief details in Annex 3 of anything that has not been reported to the CA before completion of the verification). Changes that affect free allocation may include (partial) cessation of the installation or sub-installation, change in the installation, new sub-installation, merger/split etc.&gt;
</t>
  </si>
  <si>
    <t>Has the MMP been updated for significant changes and re-approved during the reporting period? (FAR Article 9)?</t>
  </si>
  <si>
    <t xml:space="preserve">&lt;Yes/No. (If Yes, please respond appropriately to the question below under compliance with the rules and provide brief details in Annex 3 of anything that has not been reported to the CA before completion of the verification). Section 5.4 GD5 provides examples of such significant changes&gt;
</t>
  </si>
  <si>
    <t>VERIFICATION SITE VISIT DETAILS</t>
  </si>
  <si>
    <t>Operator/ Installation site visited physically during verification of the ALCR report:</t>
  </si>
  <si>
    <t>&lt;Yes/No. If the site visit was waived under Article 31 and 32, please provide brief details below under justification as to why not. Please see section 8.3 of GD4 provided by the Commission. If the site visit was carried out virtually because of force majeure please complete the section below on justification for carrying out virtual site visits. Please see section 4 in KGN II.5 on site visits&gt;</t>
  </si>
  <si>
    <t>AVR2 Articles 31 and 32 - Justification for not undertaking site visit:</t>
  </si>
  <si>
    <t>&lt;Please give brief reasons why a site visit was not considered necessary during the verification of the activity level change report according to Article 31 and 32 AVR and confirm:
* that an appropriate risk assessment was done against the specified criteria; and a waiver approved by the Competent Authority (state date of any waiver confirmation). Such an approval is not required if it concerns installations with low emissions. 
* Please also indicate whether the site visit was carried out during the annual emission verification.  
For more explanation on rules in relation to site visits please see guidance given in section 8.3 of GD4 (version dated 2024 onwards)&gt;</t>
  </si>
  <si>
    <t>AVR2 Articles 31 and 32 - Waiver risk assessment completed and new ALCR criteria picked up?</t>
  </si>
  <si>
    <t>&lt; please confirm that if a formal site visit waiver risk assessment was completed it took into account the criteria listed in AVR2 Articles 31 and 32, and section 8.3 of GD4 (version dated 2024 onwards)&gt;</t>
  </si>
  <si>
    <t>AVR2 Article 34A - justification for carrying out virtual site visit due to force majeure and information on how the 'visit' was conducted and verification risk reduced:</t>
  </si>
  <si>
    <t>&lt; please give brief reasons why a virtual site visit was carried out specifying the force majeure circumstance and confirm that an appropriate risk assessment was done;
please also provide information on the activities conducted in carrying out the virtual site visit; and the measures taken to reduce verification risk to an acceptable level. See section 4 of KGN II.5&gt;</t>
  </si>
  <si>
    <t>Date of waiver approval by CA or date of approval for virtual site visit by CA:</t>
  </si>
  <si>
    <t>&lt;if the site visit is waived according to Article 31 and 32 AVR, insert date of formal approval by CA for the site visit to be waived, unless it concerns an installation with low emissions as specified in Article 31(2)&gt;
&lt;if a virtual site visit is carried out according to Article 34a, please insert the date of formal approval by CA for the site visit to be carried out virtually because of force majeure, unless the CA authorised the virtual site visit without the need for individual approval according to Article 34a(4) AVR&gt;</t>
  </si>
  <si>
    <t>Date(s) of visit(s) [AVR Article 21(1)]:</t>
  </si>
  <si>
    <t>&lt;If visits done, insert date(s) of visit(s)&gt;</t>
  </si>
  <si>
    <t>Number of days on-site:</t>
  </si>
  <si>
    <t>&lt;Please give the number of days on site associated with each visit&gt;</t>
  </si>
  <si>
    <t>Name of EU ETS (lead) auditor(s)/ technical experts undertaking site visit(s):</t>
  </si>
  <si>
    <t>&lt;List the names of the EU ETS lead auditor, the EU ETS auditor and technical expert involved in all the site visits&gt;</t>
  </si>
  <si>
    <t>COMPLIANCE WITH EU ETS RULES</t>
  </si>
  <si>
    <t>&lt;Only brief answers are required here (or a cross reference to a specific item in Annex 1). If more detail is needed for a No response; details should be added to the relevant section of Annex 1 relating to findings on uncorrected non-compliances or non-conformities&gt;</t>
  </si>
  <si>
    <t>MMP in compliance with the ALCR rules (including the underlying FAR rules)?</t>
  </si>
  <si>
    <t>FAR Article 9: Changes to activity level/ operational activity (that might affect allocation or MMP) reported to the CA?</t>
  </si>
  <si>
    <t>EU Regulation on A&amp;V met:</t>
  </si>
  <si>
    <t>&lt;This is AVR2 as defined at point 3 of the sheet "Guidelines and Conditions"&gt;</t>
  </si>
  <si>
    <t>Article 11(4)(d): modifications to MMP notified to CA?</t>
  </si>
  <si>
    <t>&lt;Failure to report in accordance with FAR Article 9 is a non-compliance that should be reported on Annex 1 of this VOS.  Information on changes that should have been reported should be provided on Annex 3, as outlined at line 64 above&gt;</t>
  </si>
  <si>
    <t>Article 16(2)(b): Boundaries of installation and sub-installation(s) are correct?</t>
  </si>
  <si>
    <t>Article 16(2)(c): Source streams and emissions sources are complete?</t>
  </si>
  <si>
    <t>Articles 16(2) (fa) and 17(3) (f): correctness of input parameters, and evidence of support specific data reported?</t>
  </si>
  <si>
    <t>&lt; For the annual activity level data in reporting period 2025 the verifier needs to confirm the correctness of the required input parameters given in FAR Articles 16(5), 19, 20, 21 and 22; and data required under ALCR Articles 6 (1) (2) and 6(4) (the Articles in the unamended regulations). For that reporting year the verifier also needs to confirm that there is reasonable evidence to support the Operator's assertion in relation to energy efficiency changes and changes in the other parameters given in the listed Articles . For more information on the type of checks carried out by the verifier please see section 8 of GD4 on verification of baseline data reports, new entrants reports and annual activity level data. Comments on the correctness of data should be made in Annex I in relation to any changes identified in the specified parameters; and in Annex 3, where changes are identified that have not already been reported to the CA&gt;
&lt; For reporting periods from 2026 onwards the parameters in FAR Article 22 and ALCR Articles 6(1) and (2) are no longer relevant as these Articles were deleted from the regulations. Please note that the parameters in ALCR Article 6(4) are still relevant and for those parameters the verifier still needs to confirm that there is reasonable evidence to support the Operator's assertion in relation to changes in the relevant parameters.&gt;</t>
  </si>
  <si>
    <t>Article 17(3): MMP correctly applied?</t>
  </si>
  <si>
    <t>Article 17(3)(a): Data correctly attributed to sub-installation boundaries?</t>
  </si>
  <si>
    <t>Article 17(3)(c): Correct application of product definitions?</t>
  </si>
  <si>
    <t>Article 17(3)(d): Activity level for non-product benchmark sub-installation(s) correctly attributed?</t>
  </si>
  <si>
    <t>Article 17(3)(e): Energy consumption correctly attributed to each sub-installation, where applicable?</t>
  </si>
  <si>
    <t>Article 17(3)(g): the start of normal operations :</t>
  </si>
  <si>
    <t>Article 17(3)(h): FAR Annex IV sections 2.3 to 2.7 correctly monitored and reported in accordance with the MMP?</t>
  </si>
  <si>
    <t>Article 17a: Checks carried out on the implementation of Energy Efficiency recommendations:</t>
  </si>
  <si>
    <t>&lt;According to Article 3a ALCR the operator may recover the allowances that were reduced because the implementation of energy efficiency recommendations was not completed by the time the baseline data report had to be submitted provided that the operator demonstrates to the satisfaction of the competent authority that either one of the exemptions in ARticle 22a FAR apply or the implmentation of the energy efficiency recommendations is completed. :Please confirm that checks have been carried out on the implementation of these outstanding energy efficiency recommendations from energy audits or a certified energy management system under Article 8 Energy Efficiency Directive (EED) (recommendations from audits and EMS issued in the first four years of the baseline period. Please see section 2.4 of GD4 and GD12.&gt;
&lt;NOTE: if there were no recommendations to be implemented, please state "Not Applicable" in response to this question &gt;</t>
  </si>
  <si>
    <t>Has the implementation of all energy efficiency recommendations been completed?</t>
  </si>
  <si>
    <t>&lt;Please confirm that the implementation of all energy efficiency recommendations from energy audits or a certified energy management system under Article 8 EED have been completed (recommendations from audits or certified energy management system issued in the first four years of the baseline period). For more information please see section 2.4 GD4 and GD12.&gt;
&lt;NOTE: if there were no recommendations to be implemented, please state "Not Applicable" in response to this question&gt;</t>
  </si>
  <si>
    <t>Article 17b: Checks carried out on the application of an exception to energy efficiency implementation conditionality</t>
  </si>
  <si>
    <t>&lt;If implementation of all energy efficiency recommendations has not been completed, the verifier must check whether one of the exceptions to energy efficiency implementation conditionality listed in Article 22a(1) of the FAR applies (Article 17b AVR). Please confirm that these checks have been carried out. For more guidance please see section 7 of GD12.&gt;
&lt;NOTE: if the implementation of all energy efficiency recommendations has been completed, please state "Not Applicable" in response to this question&gt;</t>
  </si>
  <si>
    <t>Do any of the exceptions to energy  efficiency implementation conditionality apply?</t>
  </si>
  <si>
    <t>&lt;Please confirm that one of the exceptions to energy efficiency recommendation conditionality applies. If yes, provide details in Annex 1&gt;
&lt;NOTE: if the implementation of all energy efficiency recommendations has been completed, please state "Not Applicable" in response to this question&gt;</t>
  </si>
  <si>
    <t>No changes to NACE/PRODCOM codes declared in the baseline data report?</t>
  </si>
  <si>
    <t>&lt;Please confirm that there have been no changes to the NACE/ PRODCOM codes declared by the operator. i.e. that they are consistent with those confirmed for the verified baseline data report. If not please state whether the operator's justification for using different codes is reasonable.&gt;</t>
  </si>
  <si>
    <t>If no, is the reason justified?</t>
  </si>
  <si>
    <t>Article 19(3): Simplified uncertainty applied and information valid?</t>
  </si>
  <si>
    <t>Article 29: Prior period non-conformities corrected?</t>
  </si>
  <si>
    <t>If no, has risk of misstatement/non-conformity been assessed by the verifier?</t>
  </si>
  <si>
    <t>&lt;If no, the finding in Annex 1 should give an indication of the liklihood that failure to implement the improvement would result in a misstatement or non-conformity in the future&gt;</t>
  </si>
  <si>
    <t>Article 30(2): Prior period improvements implemented correctly?</t>
  </si>
  <si>
    <t>Articles 14(a) and 16(2): Data and data flow verified in detail and back to source?</t>
  </si>
  <si>
    <t>&lt; The data verification has been fully completed as required? &gt;</t>
  </si>
  <si>
    <t>If no, please provide a justification below:</t>
  </si>
  <si>
    <t>Article 14(b): Control activities are documented, implemented, maintained and effective to mitigate inherent risks?</t>
  </si>
  <si>
    <t>Article 14(c): Procedures listed in the MMP are documented, implemented, maintained and effective to mitigate inherent risks and control risks?</t>
  </si>
  <si>
    <t>Article 17(3)(b): Are there Data Gaps?</t>
  </si>
  <si>
    <t>If yes, please briefly explain below and complete Annex 1B:</t>
  </si>
  <si>
    <t>Article 17(3)(b): Is there Double counting?</t>
  </si>
  <si>
    <t>If yes, please briefly explain below:</t>
  </si>
  <si>
    <t>&lt;Insert reasons why the principle is not complied with or make reference to the relavant finding(s) in Annex 1&gt;</t>
  </si>
  <si>
    <t>Article 18(3): Verification of methods applied for missing data:</t>
  </si>
  <si>
    <t>&lt;Reasons why data report is not complete should be stated in the finding in Annex 1; this should also state whether an alternative methodology has been used to fill the data gap&gt;</t>
  </si>
  <si>
    <t>Guidance on ALCR and FAR applied:</t>
  </si>
  <si>
    <t>EC guidance on ALCR and FAR met?</t>
  </si>
  <si>
    <t>&lt;The response here should be Yes or No as EC guidance is always applicable for verifiers and operators&gt;</t>
  </si>
  <si>
    <t>Competent Authority guidance on ALCR and FAR met (if relevant)?</t>
  </si>
  <si>
    <t>COMPLIANCE WITH THE EU ETS MONITORING AND REPORTING PRINCIPLES</t>
  </si>
  <si>
    <t>&lt;Only brief comments are required in this section.   NOTE - it is recognised that some principles are aspirational and it may not be possible to confirm absolute 'compliance'.  In addition, some principles are reliant upon others being met before 'compliance' can be 'confirmed'.  Further guidance on principles is given in FAR Guidance Document 4 and in MRR Articles 5 to 9 and AVR2 Article 6.</t>
  </si>
  <si>
    <t>Completeness:</t>
  </si>
  <si>
    <t>If no, please briefly explain below:</t>
  </si>
  <si>
    <t>Accuracy:</t>
  </si>
  <si>
    <t>Reliability</t>
  </si>
  <si>
    <t>OPINION</t>
  </si>
  <si>
    <t xml:space="preserve">Delete the Opinion Template text lines that are NOT applicable (you may need to unprotect the sheet to do this)
</t>
  </si>
  <si>
    <t xml:space="preserve">OPINION - verified as satisfactory: </t>
  </si>
  <si>
    <t>We have conducted a verification of the data relevant to the Activity Levels reported by the above Operator in its Report as referenced in the verification report above.  On the basis of the verification work undertaken (see Annex 2) these data are fairly stated.</t>
  </si>
  <si>
    <t>&lt;Use EITHER this opinion text, if there is no problem and there are no specific comments to be made in relation to things that might affect data quality or the interpretation of the opinion by a user. This opinion statement may only be selected if there are no uncorrected misstatements, non-conformities and non-compliances.&gt;</t>
  </si>
  <si>
    <t xml:space="preserve">OPINION - verified with comments: </t>
  </si>
  <si>
    <t xml:space="preserve">&lt;OR use this opinion text, if the opinion is qualified with comments for the user of the opinion.  Please provide brief details of any exceptions that might affect the data and therefore qualify the opinion. 
</t>
  </si>
  <si>
    <t>Comments which qualify the opinion:</t>
  </si>
  <si>
    <t>&lt;insert comments in relation to any exceptions that have been noted that might/ do affect the verification and therefore which caveat the opinion. Please number each comment separately; delete any unused lines&gt;</t>
  </si>
  <si>
    <t xml:space="preserve">OPINION - not verified: </t>
  </si>
  <si>
    <t>We have conducted a verification of the data relevant to Activity Level reported by the above Operator in its Report as referenced in the verification report above.   On the basis of the verification work undertaken (see Annex 2) these data CANNOT be verified as free from material misstatement due to to the following reasons:</t>
  </si>
  <si>
    <t xml:space="preserve">&lt;OR use this opinion text, if it is not possible to verify the data due to material misstatement(s), limitation of scope or non-conformities that, individually or combined with other non-conformities provide insufficient clarity and prevent the verifier from stating with reasonable assurance that the data are free from material misstatements. (These should be specifically identified, as material items, in Annex 1, along with non-material concerns remaining at the point of final verification) </t>
  </si>
  <si>
    <t>•  uncorrected material misstatement (individual or in aggregate).</t>
  </si>
  <si>
    <t>&lt;select the appropriate reasons from the list provided and delete any that are not relevant; or add a different reason in the blank line(s) if relevant&gt;</t>
  </si>
  <si>
    <t>•  uncorrected material non-conformity (individual or in aggregate) meaning there was insufficient clarity to reach a conclusion with reasonable assurance.</t>
  </si>
  <si>
    <t>•  material non-compliance with the FAR or the ALCR meaning there was insufficient clarity to reach a conclusion with reasonable assurance.</t>
  </si>
  <si>
    <t>•  the scope of the verification is too limited due to:</t>
  </si>
  <si>
    <t>- omissions or limitations in the data or information made available for verification such that insufficient evidence could be obtained to assess the report to a reasonable level of assurance or to conduct the verification</t>
  </si>
  <si>
    <t>- the Monitoring Methodology Plan does not providing sufficient scope or clarity to reach a verification conclusion</t>
  </si>
  <si>
    <t>- the Monitoring Methodology Plan being applied for all or part of the reporting year not being approved by the CA before the completion of verification</t>
  </si>
  <si>
    <t>VERIFICATION TEAM</t>
  </si>
  <si>
    <t>Lead EU ETS Auditor:</t>
  </si>
  <si>
    <t>&lt;insert name&gt;</t>
  </si>
  <si>
    <t>EU ETS Auditor(s):</t>
  </si>
  <si>
    <t>Technical Expert(s) (EU ETS Auditor):</t>
  </si>
  <si>
    <t>Independent Reviewer:</t>
  </si>
  <si>
    <t>Technical Expert(s) (Independent Review):</t>
  </si>
  <si>
    <t xml:space="preserve">Signed on behalf of </t>
  </si>
  <si>
    <t>&lt;insert authorised signature here&gt;</t>
  </si>
  <si>
    <t>Name of authorised signatory:</t>
  </si>
  <si>
    <t>IMPORTANT NOTE : In expressing the opinion and signing here, you are attesting with reasonable assurance to the accuracy of the data (within the 5% applicable materiality threshold) and the status of compliance with ALL rules and principles.  Subsequent errors identified which might invalidate the opinion provided above could give rise to legal and financial liabilities for the verifier/ verifying organisation.</t>
  </si>
  <si>
    <t>Date of Opinion:</t>
  </si>
  <si>
    <t>&lt;Insert date of opinion&gt; - Note this date must change if the opinion is updated</t>
  </si>
  <si>
    <t>Name of verifier:</t>
  </si>
  <si>
    <t xml:space="preserve">&lt;Insert formal name of the verifier&gt; </t>
  </si>
  <si>
    <t>Contact Address:</t>
  </si>
  <si>
    <t>&lt;Insert formal contact address of the verifier, including email address&gt;</t>
  </si>
  <si>
    <t>Date of verification contract:</t>
  </si>
  <si>
    <t>Is the verifier accredited or a certified natural person?</t>
  </si>
  <si>
    <t>Name of National Accreditation Body (NAB) or verifier Certifying National Authority:</t>
  </si>
  <si>
    <t>&lt;Insert the National Accreditation Body's name e.g. COFRAC if verifier is accredited; insert name of the Certifying National Authority if the verifier is certified under AVR2 Article 54(2).&gt;</t>
  </si>
  <si>
    <t xml:space="preserve">Accreditation/ Certification number: </t>
  </si>
  <si>
    <t>&lt;As issued by the above Accreditation Body/ Certifying National Authority&gt;</t>
  </si>
  <si>
    <t>Verification Report - Emissions Trading System</t>
  </si>
  <si>
    <t>Note, this data should automatically be picked up from the entry in sheet "Opinion Statement"</t>
  </si>
  <si>
    <t xml:space="preserve">Annex 1A - Misstatements, Non-conformities, Non-compliances and Recommended Improvements </t>
  </si>
  <si>
    <t>Uncorrected Misstatements that were not corrected before issuance of the verification report</t>
  </si>
  <si>
    <t>Material?</t>
  </si>
  <si>
    <t>Please select "Yes" or "No" in the column "Material?" as appropriate</t>
  </si>
  <si>
    <t>-- select --</t>
  </si>
  <si>
    <t>Please insert relevant description, one line per uncorrected misstatement point.  If further space is required, please add rows and individually number points.  If there are NO uncorrected misstatements please state NOT APPLICABLE in the first row.</t>
  </si>
  <si>
    <t>&lt;State details of misstatement including nature, size, and which element of the report it relates to; and why it has a material effect, if applicable.  Need to clearly state whether the misstatement is over-stated (e.g. higher than it should be) or under-stated (lower than it should be). For more information on how to classify and report misstatements please see the guidance of the European Commission Services.&gt;</t>
  </si>
  <si>
    <t>Uncorrected Non-compliances with ALCR or FAR which were identified during verification</t>
  </si>
  <si>
    <t>&lt;Please complete any relevant data.  One line per non-compliance point.  If further space is required, please add rows and individually number points.  If there are NO non-compliances please state NOT APPLICABLE in the first row.&gt;</t>
  </si>
  <si>
    <t>&lt;State details of non-compliance including nature and size of non-compliance and which Article of the ALCR or FAR it relates to. For more information on how to classify and report non-compliances please see the guidance of the European Commission Services.&gt;</t>
  </si>
  <si>
    <t>Uncorrected Non-conformities with the Monitoring Methodology Plan</t>
  </si>
  <si>
    <t>including discrepancies between the plan and actual sources, source streams and boundaries etc identified during verification</t>
  </si>
  <si>
    <t>&lt;Please complete any relevant data.  One line per non-conformity point.  If further space is required, please add rows and individually number points.  If there are NO non-conformities please state NOT APPLICABLE in the first row.&gt;</t>
  </si>
  <si>
    <t>&lt;State details of non-conformity including nature and size of non-conformity and which element of the monitoring methodology plan it relates to. For more information on how to classify and report non-conformities please see the guidance of the European Commission Services.&gt;</t>
  </si>
  <si>
    <t>Changes since prior year to specific parameters listed the FAR or ALCR</t>
  </si>
  <si>
    <t>&lt; Please provide comments where there are relevant changes in the parameters listed in FAR Article 16(5), 19, 20, 21 or 22, or relevant changes in the energy efficiency parameters listed in ALCR Articles 6(1) and 6(2) compared to the previous year. Relevant changes in the parameters include changes that may impact the allocation of emission allowances&gt;
&lt;Please note that from the reporting period 2026 onwards the parameters in FAR Article 22 and ALCR Articles 6(1) and 6(2) are no longer relevant. However, the parameters in FAR Articles 16(5), 19, 20 and 21 and ALCR Article 6(4) still have to be taken into account. Please provide the necessary comments on relevant changes in those parameters that may impact the allocation of emission allowances&gt;</t>
  </si>
  <si>
    <t xml:space="preserve">Recommended Improvements, if any </t>
  </si>
  <si>
    <t>&lt;Please complete any relevant data.  One cell per improvement point.  If further space is required, please add rows and individually number points.  If there are NO improvement points please state NOT APPLICABLE in the first row. For more information on how to classify and report recommendations of improvement please see the guidance of the European Commission Services.&gt;</t>
  </si>
  <si>
    <t>Prior period findings or improvements that have NOT been resolved.  
Any findings or improvements reported in the verification report for the prior allocation period data report that have been resolved do not need to be listed here.</t>
  </si>
  <si>
    <t>Please complete any relevant data.  One cell per unresolved prior period finding (This includes both the prior BDR and prior ALCRs).  If further space is required, please add rows and individually number points.  If there are NO outstanding findings please state NOT APPLICABLE in the first row.</t>
  </si>
  <si>
    <t>Provide below details about the energy efficiency recommendations that have not been completed, their status and your observations</t>
  </si>
  <si>
    <t>E.E. Recommendation</t>
  </si>
  <si>
    <t>Status</t>
  </si>
  <si>
    <t>Observations</t>
  </si>
  <si>
    <t>&lt; Under the 'recommendation' heading please give a 'title name' and describe in general terms the recommendation from the energy audit report or certified energy management system, with a clear and traceable reference to the audit report or certified energy management system output for each relevant recommendation. &gt;
&lt; Under your 'observations' please provide any detail that would be relevant for the CA to know: e.g. any observations on the operator's evidence checked (in general terms the type of evidence checked), whether the evidence was clear, whether evidence from the operator did not sufficiently demonstrate that implementation was completed, whether the evidence shows that the recommendation was still outstanding&gt;</t>
  </si>
  <si>
    <t>&lt; If more than 10 lines are needed, you can insert more lines by copying the line for G10 and inserting below the line.  This will carry over all the formatting and drop down boxes.  Please amend the G# to the updated number</t>
  </si>
  <si>
    <t>Under consideration</t>
  </si>
  <si>
    <t>In planning</t>
  </si>
  <si>
    <t>Awaiting contract signing</t>
  </si>
  <si>
    <t>Awaiting procurement of goods or services</t>
  </si>
  <si>
    <t>Awaiting next major shut down</t>
  </si>
  <si>
    <t>Will be completed within the next 3 months</t>
  </si>
  <si>
    <t>Will be completed within the next 6 months</t>
  </si>
  <si>
    <t>Will be completed within the next 12 months</t>
  </si>
  <si>
    <t>Will not be implemented</t>
  </si>
  <si>
    <t>Other (please provide details)</t>
  </si>
  <si>
    <t>Reasons for not carrying out checks on applicability of exceptions to conditionality of allocation; and any relevant observations</t>
  </si>
  <si>
    <t>&lt; Please give brief reasons why  no checks were done on the applicability of exceptions to conditionality of allocation&gt;
&lt;NOTE: if the implementation of all energy efficiency recommendations has been completed, please state "Not Applicable" in response to this question&gt;</t>
  </si>
  <si>
    <t>Provide below details about any exceptions that apply and your observations</t>
  </si>
  <si>
    <t>Applicable exceptions</t>
  </si>
  <si>
    <t>Recommendation Title &amp; Observations</t>
  </si>
  <si>
    <t>&lt;For each exception, give the 'title name' of the recommendation in the first line, then the observation in the second line of each I#.  If recommendation is also listed in Table G above, please use the same title name to enable cross referencing.&gt;</t>
  </si>
  <si>
    <t xml:space="preserve">&lt; If the recommendation is not completed, the verifier shall check for each recommendation issued in the first four years of the baseline period whether any of the 6  exception types applies. Please state for each type of exception  the recommendation(s) it relates to.&gt;
Under your observations please also provide the following details as a minimum:
a) why the exception is applicable, 
b) (in general terms) what evidence was provided by the operator (e.g. sworn statements, calculations, other evidence)
c) any relevant observations on the evaluation of the evidence 
For the applicable exceptions please also describe the following:
- Article 22a(1)(a): information on the pay-back time provided by the operator and confirmation that this exceeds 3 years
- Article 22a(1)(b): confirmation that the investment costs exceed the thresholds in Article 22a(1)(b) FAR
- Article 22a(1)(c): confirmation that the recommendation does not relate to the industry process of the installation
- Article 22a(1)(d): confirmation that the recommendations require specific conditions for implementation: state the specific conditions and that these conditions have not yet occurred. If there was a sworn statement or other evidence that the recommendations will be implemented once specific conditions occur, please also state this. 
- Article 22a(1)(e): confirmation that other measures were implemented during or after the baseline period and that these measures led to equivalent GHG emission reductions within the installation
</t>
  </si>
  <si>
    <t>Yes. See Annex 1 for details</t>
  </si>
  <si>
    <t>Not applicable</t>
  </si>
  <si>
    <t>Pay-back time exceeds 3 years [Article 22a(1)(a)]</t>
  </si>
  <si>
    <t>Investment costs exceed one or both thresholds in Article 22a(1)(b)</t>
  </si>
  <si>
    <t>Equivalent GHG reductions achieved [Article 22a(1)(c)]</t>
  </si>
  <si>
    <t>Recommendation would not achieve energy savings within industrial process boundary [Article 22a(1)(d)]</t>
  </si>
  <si>
    <t>Installation specific operating conditions have not yet occurred [Article 22a(1)(e)]</t>
  </si>
  <si>
    <t>Recommendations not issued in the period 2019 to 2022 [Article 22a(1)(f)]</t>
  </si>
  <si>
    <t>Annex 1B - Methodologies to close data gaps</t>
  </si>
  <si>
    <t>Was one or more data gap methods required?</t>
  </si>
  <si>
    <t>&lt;A data gap method as required by Article 12 FAR&gt;</t>
  </si>
  <si>
    <t>If Yes, were these part of the MMP submitted for verification?</t>
  </si>
  <si>
    <t>If Yes, were these approved by the CA before completion of the verification?</t>
  </si>
  <si>
    <t xml:space="preserve">If No, - </t>
  </si>
  <si>
    <t>a) were the method(s) used conservative (If No, please provide more details below):</t>
  </si>
  <si>
    <t>&lt;Include more details about the method(s) used&gt;</t>
  </si>
  <si>
    <t>b) did any method lead to a material misstatement (If Yes, please provide more details below):</t>
  </si>
  <si>
    <t>&lt;Include more details about which method(s) gave rise to a material misstatement and why&gt;</t>
  </si>
  <si>
    <t>Note - the name of the Installation will be automatically picked up once it is entered on Opinion Statement</t>
  </si>
  <si>
    <t>Annex 2 - Further information of relevance to the Opinion</t>
  </si>
  <si>
    <t>Do not change the form of words in this worksheet EXCEPT where instructed to do so</t>
  </si>
  <si>
    <t xml:space="preserve">Objectives and scope of the Verification: </t>
  </si>
  <si>
    <t>To verify the Operator's data to a reasonable level of assurance for the Report as referenced in the verification opinion statement under the EU Emissions Trading System and to confirm compliance with requirements under the EU Regulation on Activity Level Changes (including monitoring requirements in accordance with the EU Regulation on Free Allocation and conformance with the underlying approved Monitoring Methodology Plan (MMP)) (see reference details below).</t>
  </si>
  <si>
    <t>Responsibilities:</t>
  </si>
  <si>
    <t>The Operator is solely responsible for the preparation and reporting of the data submitted in its Report as referenced in the verification report and opinion for the purpose of Activity Level reporting under the EU ETS, and for data to update the benchmarks (if relevant) in accordance with the rules and its underlying MMP (as listed in the attached verification report); for any assumptions, information and assessments that support the reported data;  and for establishing and maintaining appropriate procedures, performance management and internal control systems from which the reported information is derived and quality assured.</t>
  </si>
  <si>
    <t>The Competent Authority is responsible for:</t>
  </si>
  <si>
    <t>•  approving the Operator's MMP and approving modifications to the plan requested by the Operator;</t>
  </si>
  <si>
    <t>•  enforcing the requirements of Implementing Regulation EU No. 2019/1842 on the reporting of Activity Level Changes to allow adjustment of free allocations (ALCR) and of Delegated Regulation EU No.2019/331 on the harmonised free allocation of emissions allowances (FAR);</t>
  </si>
  <si>
    <t>The Verifier (as named on the attached Verification Report and Opinion Statement (VOS)) is responsible - in accordance with Regulation 2018/2067 on Accreditation and Verification (in the current version as referenced under conduct of the verification below) and its verification contract dated as stated in the VOS - for carrying out the verification of the Operator's referenced Report in the public interest, and independent of the Operator and the Competent Authorities responsible for the implementation of Directive 2003/87/EC and Regulation 2019/1842 (ALCR) and 2019/331 (FAR).</t>
  </si>
  <si>
    <t>It is the responsibility of the Verifer to form an independent opinion, based on the examination of information supporting the data presented in the Report as referenced in the VOS, and to report that opinion to the Operator.  The Verifier must also report if, in its opinion:</t>
  </si>
  <si>
    <t>•  the Report is or may be associated with misstatements (omissions, mis-representations or errors) or non-conformities with the MMP; or</t>
  </si>
  <si>
    <t xml:space="preserve">•   the Operator is not complying with the ALCR and, as relevant, the FAR , even if the MMP is approved by the competent authority; or                                                                                                                                                            </t>
  </si>
  <si>
    <t>•   the EU ETS lead auditor/auditor has not received all the information and explanations that they require to conduct their examination to a reasonable level of assurance; or</t>
  </si>
  <si>
    <t>•  improvements can be made to the Operator's performance in monitoring and reporting of relevant data and/or compliance with its MMP and with the ALCR and the FAR.</t>
  </si>
  <si>
    <t>As part of verification of annual activity level  reports the verifier is responsible for checking the implementation of energy efficiency recommendations if the operator is subject to energy audits or a certified energy management system under Article 8 EED and there were energy efficiency recommendations still outstanding after submission of the baseline data report. 
The verifier also checks whether implementation of relevant recommendations issued in the first four years of the baseline period (2019-2022) is completed. Where  implementation of relevant energy efficiency recommendations is not completed, the verifier assesses whether one of the exceptions to conditionality is applicable and whether there are any other observations.</t>
  </si>
  <si>
    <t xml:space="preserve">Work performed &amp; basis of the opinion: </t>
  </si>
  <si>
    <t>We conducted our examination having regard to the verification criteria reference documents outlined below.  This involved examining, based upon our risk analysis and subsequent verification plan, evidence to give us reasonable assurance that the amounts and disclosures relating to the data have been properly prepared in accordance with the Regulations and principles of the EU Emissions Trading System, as outlined in the EU ETS criteria reference documents below, and the Operator's underlying Monitoring Methodology Plan.  This also involved assessing where necessary estimates and judgements made by the Operator in preparing the data and considering the overall adequacy of the presentation of the data in the Report  referenced in the VOS and its potential for material misstatement.</t>
  </si>
  <si>
    <t>Materiality level</t>
  </si>
  <si>
    <t>The quantitative materiality level is set at 5% of the following data elements individually:</t>
  </si>
  <si>
    <t>•   the installations total emissions, where the data in the referenced Report relates to emissions; or</t>
  </si>
  <si>
    <t>&lt;delete any lines that are not applicable&gt;</t>
  </si>
  <si>
    <t>•   the sum of imports and production of net measurable heat, if relevant, where the data in the referenced Report relates to measurable heat data; or</t>
  </si>
  <si>
    <t>•   the sum of the amounts of waste gases imported to and/or produced within the installation, if relevant; or</t>
  </si>
  <si>
    <t>•   the activity level of each relevant product benchmark sub-installation individually.</t>
  </si>
  <si>
    <t>Issues with any other elements of data and with elements associated with compliance with the ALCR or FAR (as relevant) and/or conformance with the MMP are considered under the broader materiality analysis taking account of qualitative aspects.</t>
  </si>
  <si>
    <t>Other relevant information</t>
  </si>
  <si>
    <t>&lt;Insert any other relevant details or criteria relating to the work performed or the basis of the opinion.  The objective of this line is to enable the verifier to add any detail that they consider helpful to the user of the opinion in understanding the depth and scope of work performed etc.&gt;</t>
  </si>
  <si>
    <t>GHG quantification is subject to inherent uncertainty due to the designed capability of measurement instrumentation and testing methodologies and incomplete scientific knowledge used in the determination of calculation factors and global warming potentials</t>
  </si>
  <si>
    <t xml:space="preserve">Reference documents cited : 
</t>
  </si>
  <si>
    <t>Conduct of the Verification (1) - Criteria for Accredited Verifiers</t>
  </si>
  <si>
    <t>&lt;Select the set of criteria that are appropriate to the accreditation/ certification held by the verifier (delete non-relevant sets).&gt;  It is expected that for most VBs only set (1) will be required.
Note, some of the documents may undergo update and revision so you need to check that the correct version is being cited</t>
  </si>
  <si>
    <t>1) Commission implementing Regulation (EU) No. 2018/2067 on verification of data and on the accreditation of verifiers pursuant to Directive 2003/87/EC as updated by Commission Implementing Regulation (EU) No.2020/2084</t>
  </si>
  <si>
    <t>2) EN ISO 14065 - Requirements for greenhouse gas validation and verification bodies for use in accreditation or other forms of recognition.</t>
  </si>
  <si>
    <t>3) EN ISO 14064-3:2019 Specification with guidance for the validation and verification of GHG assertions</t>
  </si>
  <si>
    <t>4) IAF MD 6:2014 International Accreditation Forum (IAF) Mandatory Document for the Application of ISO 14065:2013 (Issue 2, March 2014)</t>
  </si>
  <si>
    <t>5) Guidance developed by European Commission Services on verification and accreditation in relation to the ALCR and FAR</t>
  </si>
  <si>
    <t xml:space="preserve">6) EA-6/03 European Co-operation for Accreditation Guidance For the Recognition of Verifiers under EU ETS Directive </t>
  </si>
  <si>
    <t>Select Relevant guidance documents from the list</t>
  </si>
  <si>
    <t>Conduct of the Verification (2) - Additional criteria for Accredited Verifiers that are also financial assurance providers</t>
  </si>
  <si>
    <t>This set should be selected only if the verifier is a Financial Accounting Body subject to the rules and standards set by the International Auditing and Assurance Standards Board and its associated bodies
These standards are not covered by accreditation. Accreditation Bodies will not check compliance with these standards.</t>
  </si>
  <si>
    <t>7) International Standard on Assurance Engagements 3000 : Assurance Engagements other than Audits or Reviews of Historical Information, issued by the International Auditing and Assurance Standards Board.</t>
  </si>
  <si>
    <t>8) International Standard on Assurance Engagements 3410 : Assurance Engagements on Greenhouse Gas Statements, issued by the International Auditing and Assurance Standards Board.</t>
  </si>
  <si>
    <t>Conduct of the Verification (3) - Criteria for Verifiers Certified under AVR Article 55(2)</t>
  </si>
  <si>
    <t>This set should be selected only if the verifier is a Certified Natural Person as outlined under Article 54(2) of AVR2.</t>
  </si>
  <si>
    <t>2) EU guidance on certified verifiers developed by European Commission Services</t>
  </si>
  <si>
    <t>Rules etc of the EU ETS</t>
  </si>
  <si>
    <t>This set should be selected by all verifiers.
Note - check to ensure that the list is valid for the Member State in which the opinon is being issued as some MS Guidance may only be applicable in an individual MS.
As a minimum, the relevant EU Regulations and EC Guidance must be included</t>
  </si>
  <si>
    <t>A) EC Regulation EU No. 2019/1842 on adjustment of free allocation of emissions allowances due to activity level changes (ALCR)</t>
  </si>
  <si>
    <t>B) EC Regulation EU No. 2019/331 on the harmonised free allocation of emissions allowances pursuant to Article 10a of Directive 2003/87/EC (FAR)</t>
  </si>
  <si>
    <t>C) EC Regulation EU No. 2019/708  on the Carbon Leakage List</t>
  </si>
  <si>
    <t>D) EC Regulation (EU) 2023/956 establishing a carbon border adjustment mechanism (CBAM)</t>
  </si>
  <si>
    <t>E) EU Guidance developed by the European Commission Services to support the harmonised interpretation of the ALCR and FAR</t>
  </si>
  <si>
    <t>F) EU Guidance material developed by the European Commission Services to support the harmonised interpretation of Regulation (EU) No. 2018/2067 on verification of data and on the accreditation of verifiers pursuant to Directive 2003/87/EC as updated by Commission Implementing Regulation (EU) No.2020/2084</t>
  </si>
  <si>
    <t>Verification Opinion - Emissions Trading System</t>
  </si>
  <si>
    <t>Annex 3 - Summary of changes identified and not notified to the Competent Authority</t>
  </si>
  <si>
    <t>A) approved by the Competent Authority but which have NOT been incorporated within an approved updated Monitoring Methodology Plan at completion of verification</t>
  </si>
  <si>
    <t>&lt;This should list anything that has been agreed (e.g. in a letter, email, fax or phone call) but that has not yet been incorporated within the updated approved monitoring methodology plan.&gt;</t>
  </si>
  <si>
    <t>Please complete any relevant data.  One line per comment. If further space is required, please add rows and individually number points.  If there are NO relevant comments to be made please state NOT APPLICABLE in the first row.</t>
  </si>
  <si>
    <t>B) identified by the verifier and which have NOT been reported to the CA</t>
  </si>
  <si>
    <t>This should include changes to activity levels and/or operation of the installation that could impact upon the free allocation of allowances; and changes to the monitoring methodology plan that have not been approved by the Competent Authority before completion of the verification</t>
  </si>
  <si>
    <t>&lt;This should list any changes to the activity levels and/or operation of the installation  that have been identified by the verifier in the course of their work and which have not been notified to the Competent Authority. It should also list any changes to the monitoring methodology plan that were not notified to the Competent Authority and which have not been approved by the Competent Authority before completion of the verification.&gt;</t>
  </si>
  <si>
    <t>There should be no duplication between this section and section A above.</t>
  </si>
  <si>
    <t>Installations</t>
  </si>
  <si>
    <t>Findings</t>
  </si>
  <si>
    <t>Combustion</t>
  </si>
  <si>
    <t xml:space="preserve">Refining of mineral oil </t>
  </si>
  <si>
    <t>Production of coke</t>
  </si>
  <si>
    <t>Metal ore roasting or sintering</t>
  </si>
  <si>
    <t>Production of pig iron or steel</t>
  </si>
  <si>
    <t>Production or processing of ferrous metals</t>
  </si>
  <si>
    <t>Production of primary aluminium</t>
  </si>
  <si>
    <t>Production of secondary aluminium</t>
  </si>
  <si>
    <t>Production or processing of non-ferrous metals</t>
  </si>
  <si>
    <t>Production of cement clinker</t>
  </si>
  <si>
    <t>Production of lime, or calcination of dolomite/magnesite</t>
  </si>
  <si>
    <t>Manufacture of glass</t>
  </si>
  <si>
    <t>Manufacture of ceramics</t>
  </si>
  <si>
    <t>Manufacture of mineral wool</t>
  </si>
  <si>
    <t>Production or processing of gypsum or plasterboard</t>
  </si>
  <si>
    <t>Production of pulp</t>
  </si>
  <si>
    <t>Production of paper or cardboard</t>
  </si>
  <si>
    <t>Production of carbon black</t>
  </si>
  <si>
    <t>Production of nitrous oxide</t>
  </si>
  <si>
    <t>Production of adipic acid</t>
  </si>
  <si>
    <t>Production of glyoxal and glyoxylic acid</t>
  </si>
  <si>
    <t>Production of ammonia</t>
  </si>
  <si>
    <t>Production of bulk chemicals</t>
  </si>
  <si>
    <t>Production of hydrogen and synthesis gas</t>
  </si>
  <si>
    <t>Production of soda ash and sodium bicarbonate</t>
  </si>
  <si>
    <t>Capture of greenhouse gases under Directive 2009/31/EC</t>
  </si>
  <si>
    <t>Transport of greenhouse gases under Directive 2009/31/EC</t>
  </si>
  <si>
    <t>Storage of greenhouse gases under Directive 2009/31/EC</t>
  </si>
  <si>
    <t>Baseline Data Report</t>
  </si>
  <si>
    <t>New Entrant Data Report</t>
  </si>
  <si>
    <t>Annual Activity Level Report</t>
  </si>
  <si>
    <t>Approved</t>
  </si>
  <si>
    <t>Non-approved</t>
  </si>
  <si>
    <t>Yes</t>
  </si>
  <si>
    <t>Not Applicable</t>
  </si>
  <si>
    <t>No. See Annex 1 for details</t>
  </si>
  <si>
    <t>No. See Annex 3 for details</t>
  </si>
  <si>
    <t>Yes. See Annex 1 for recommendations.</t>
  </si>
  <si>
    <t xml:space="preserve">No, no improvements identified as required.  </t>
  </si>
  <si>
    <t>Accredited</t>
  </si>
  <si>
    <t>Certified</t>
  </si>
  <si>
    <t>Other</t>
  </si>
  <si>
    <t>Operator Name</t>
  </si>
  <si>
    <t>Installation Name</t>
  </si>
  <si>
    <t>MS are free to use this sheet</t>
  </si>
  <si>
    <t>Drop down list for Annex 2; Reference documents cited:</t>
  </si>
  <si>
    <t>Conduct of the Verification (1) - For Accredited Verification Bodies</t>
  </si>
  <si>
    <t>7) &lt;Specific national guidance1&gt;</t>
  </si>
  <si>
    <t>8) &lt;Specific national guidance2&gt;</t>
  </si>
  <si>
    <t>3) &lt;Specific national guidance1&gt;</t>
  </si>
  <si>
    <t>4) &lt;Specific national guidance2&gt;</t>
  </si>
  <si>
    <t>D) &lt;Specific national guidance1&gt;</t>
  </si>
  <si>
    <t>E) &lt;Specific national guidance2&gt;</t>
  </si>
  <si>
    <t>Please select</t>
  </si>
  <si>
    <t>Annual Activity Level Data Only</t>
  </si>
  <si>
    <t>Annual Activity Level Data and Benchmark Update Data</t>
  </si>
  <si>
    <r>
      <t xml:space="preserve">Article 3(3) of Implementing Regulation 2019/1842 on Activity Level Changes (hereinafter the "ALCR") requires Member States to ensure that the reports submitted by operators are verified in accordance with Commission Regulation (EU) No. 2018/2067 (hereinafter the "AVR2") on the verification of data and the accreditation of verifiers pursuant to Directive 2003/87/EC. AVR2 was revised by Regulation 2020/2084 to include among other things the verification of annual activity level data (hereinafter the "AVR2.1"), 
</t>
    </r>
    <r>
      <rPr>
        <sz val="10"/>
        <color rgb="FFFF0000"/>
        <rFont val="Arial"/>
        <family val="2"/>
      </rPr>
      <t xml:space="preserve">Further amendments were carried out in 2024 and 2025 by Regulation (EU) 2024/1321 and Regulation (EU) 2025/1192 (hereinafter the "AVR 2.3"). In 2025 the ALCR was changed as well because of revisions in the Directive and the Free Allocation Rules (amendment of the ALCR by Regulation (EC) 2025/772. Some revisions in the ALCR will take effect in 2026. For further guidance please see GD5 on MRV of annual activity level data. </t>
    </r>
  </si>
  <si>
    <r>
      <t>AVR2 (as amended by AVR2.1) defines further requirements for accreditation of verifiers and the verification of data submitted for the purposes of free allocation of allowances. Further reference to AVR2 throughout this template means Commission Regulation No. 2018/2067 (AVR2) as amended by Regulation 2020/2084 (AVR2.1),</t>
    </r>
    <r>
      <rPr>
        <sz val="10"/>
        <color rgb="FFFF0000"/>
        <rFont val="Arial"/>
        <family val="2"/>
      </rPr>
      <t xml:space="preserve"> Regulation (EU) 2024/1321 and Regulation (EU) 2025/1192 (hereinafter the "AVR 2.3") </t>
    </r>
  </si>
  <si>
    <r>
      <t>The text of a c</t>
    </r>
    <r>
      <rPr>
        <sz val="10"/>
        <color rgb="FFFF0000"/>
        <rFont val="Arial"/>
        <family val="2"/>
      </rPr>
      <t>onsolidated version of the AVR2 including the amendments to the AVR   can be downloaded</t>
    </r>
    <r>
      <rPr>
        <sz val="10"/>
        <rFont val="Arial"/>
        <family val="2"/>
      </rPr>
      <t xml:space="preserve"> from the following links: </t>
    </r>
  </si>
  <si>
    <r>
      <t>Article 6 of AVR2</t>
    </r>
    <r>
      <rPr>
        <sz val="10"/>
        <color rgb="FFFF0000"/>
        <rFont val="Arial"/>
        <family val="2"/>
      </rPr>
      <t xml:space="preserve"> </t>
    </r>
    <r>
      <rPr>
        <sz val="10"/>
        <rFont val="Arial"/>
        <family val="2"/>
      </rPr>
      <t>spells out the objective of verification to ensure the reliability of the information and data submitted in reports related to the EU ETS:</t>
    </r>
  </si>
  <si>
    <r>
      <t>Furthermore, in accordance with Annex V of Directive 2003/87/EC and AVR2</t>
    </r>
    <r>
      <rPr>
        <sz val="10"/>
        <rFont val="Arial"/>
        <family val="2"/>
      </rPr>
      <t>, the verifier should apply a risk based approach with the aim of reaching a verification opinion providing reasonable assurance that the data report is free from material misstatements and that the report can be verified as satisfactory.</t>
    </r>
  </si>
  <si>
    <r>
      <t xml:space="preserve">&lt;Insert name of </t>
    </r>
    <r>
      <rPr>
        <i/>
        <sz val="10"/>
        <rFont val="Arial"/>
        <family val="2"/>
      </rPr>
      <t>the</t>
    </r>
    <r>
      <rPr>
        <i/>
        <sz val="10"/>
        <color indexed="18"/>
        <rFont val="Arial"/>
        <family val="2"/>
      </rPr>
      <t xml:space="preserve"> Competent Authority that is responsible for approval of the monitoring methodology plan and significant changes thereof.&gt;</t>
    </r>
  </si>
  <si>
    <r>
      <t xml:space="preserve">&lt;List all relevant sub-installations (1 per row) and the verified Activity Level for each sub-installation e.g. Heat BM CL XX TJ, Heat BM Non CL XX TJ etc. </t>
    </r>
    <r>
      <rPr>
        <i/>
        <sz val="10"/>
        <color rgb="FF0070C0"/>
        <rFont val="Arial"/>
        <family val="2"/>
      </rPr>
      <t>Unprotect the sheet to enter information into columns A and B&gt;</t>
    </r>
  </si>
  <si>
    <r>
      <t xml:space="preserve">&lt;If not reported, in Annex 3 please provide a brief summary of any changes identified (this might be in addition to some changes that have been reported); state if a notification has been planned or a variation to the MMP submitted but not yet approved by the CA at the time of completion of the verification&gt;
</t>
    </r>
    <r>
      <rPr>
        <i/>
        <sz val="10"/>
        <color rgb="FFFF0000"/>
        <rFont val="Arial"/>
        <family val="2"/>
      </rPr>
      <t xml:space="preserve"> </t>
    </r>
  </si>
  <si>
    <r>
      <t xml:space="preserve">&lt;AVR2 Article 29(1)(a) specifically requires that for ALCR checks include correction of non-conformities indicated in the verification report related to the </t>
    </r>
    <r>
      <rPr>
        <i/>
        <u/>
        <sz val="10"/>
        <color rgb="FF000080"/>
        <rFont val="Arial"/>
        <family val="2"/>
      </rPr>
      <t>corresponding baseline data report, the new entrant data report or the annual activity level report</t>
    </r>
    <r>
      <rPr>
        <i/>
        <sz val="10"/>
        <color rgb="FF000080"/>
        <rFont val="Arial"/>
        <family val="2"/>
      </rPr>
      <t xml:space="preserve"> from the previous activity level reporting period."&gt;</t>
    </r>
  </si>
  <si>
    <r>
      <t xml:space="preserve">NOTE - only a </t>
    </r>
    <r>
      <rPr>
        <b/>
        <i/>
        <u/>
        <sz val="10"/>
        <color indexed="18"/>
        <rFont val="Arial"/>
        <family val="2"/>
      </rPr>
      <t>positive</t>
    </r>
    <r>
      <rPr>
        <b/>
        <i/>
        <sz val="10"/>
        <color indexed="18"/>
        <rFont val="Arial"/>
        <family val="2"/>
      </rPr>
      <t xml:space="preserve"> form of words is acceptable for a verified opinion - DO NOT CHANGE THE FORM OF WORDS IN THESE OPINION TEXTS - ADD DETAIL WHERE REQUESTED</t>
    </r>
  </si>
  <si>
    <r>
      <t xml:space="preserve">We have conducted a verification of the data relevant to Activity Levels reported by the above Operator in its Report as referenced in the verification </t>
    </r>
    <r>
      <rPr>
        <sz val="10"/>
        <color rgb="FFFF0000"/>
        <rFont val="Arial"/>
        <family val="2"/>
      </rPr>
      <t>report above</t>
    </r>
    <r>
      <rPr>
        <sz val="10"/>
        <rFont val="Arial"/>
        <family val="2"/>
      </rPr>
      <t>.  On the basis of the verification work undertaken (see Annex 2) these data are fairly stated, with the exception of:</t>
    </r>
  </si>
  <si>
    <r>
      <t xml:space="preserve">‌NOTE - only a </t>
    </r>
    <r>
      <rPr>
        <b/>
        <i/>
        <u/>
        <sz val="10"/>
        <color indexed="18"/>
        <rFont val="Arial"/>
        <family val="2"/>
      </rPr>
      <t>positive</t>
    </r>
    <r>
      <rPr>
        <b/>
        <i/>
        <sz val="10"/>
        <color indexed="18"/>
        <rFont val="Arial"/>
        <family val="2"/>
      </rPr>
      <t xml:space="preserve"> form of words is acceptable for a verified opinion - DO NOT CHANGE THE FORM OF WORDS IN THESE OPINION TEXTS - ADD DETAIL OR ADD COMMENTS WHERE REQUESTED; Extra lines from the comments section can be deleted</t>
    </r>
  </si>
  <si>
    <r>
      <t>NOTE - these are effectively warning caveats that the verifier wishes to draw the Report user's attention to - including, for example, as an indication of non-material misstatements, non-compliances and non-conformities remaining at the point of confirming the verification opinion (but which don't prevent the verifier from stating with reasonable assurance that the data are free from material misstatements) i</t>
    </r>
    <r>
      <rPr>
        <i/>
        <u/>
        <sz val="10"/>
        <color indexed="18"/>
        <rFont val="Arial"/>
        <family val="2"/>
      </rPr>
      <t>.e. just a summary of any main points</t>
    </r>
    <r>
      <rPr>
        <i/>
        <sz val="10"/>
        <color indexed="18"/>
        <rFont val="Arial"/>
        <family val="2"/>
      </rPr>
      <t xml:space="preserve"> if the verifier specifically wishes to draw a user's attention to; the full details of all uncorrected non-material misstatements, non-conformities, non-compliances and recommendations for improvements should be listed in the findings in Annex 1. </t>
    </r>
  </si>
  <si>
    <t>2. melléklet : ALAPELVEK</t>
  </si>
  <si>
    <t>Nem. Részletekért lásd az 1. sz. mellékletet.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</si>
</sst>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75" x14ac:knownFonts="1">
    <font>
      <sz val="10"/>
      <name val="Arial"/>
    </font>
    <font>
      <sz val="11"/>
      <color indexed="8"/>
      <name val="Calibri"/>
      <family val="2"/>
    </font>
    <font>
      <b/>
      <sz val="10"/>
      <name val="Arial"/>
      <family val="2"/>
    </font>
    <font>
      <i/>
      <sz val="10"/>
      <name val="Arial"/>
      <family val="2"/>
    </font>
    <font>
      <b/>
      <i/>
      <sz val="10"/>
      <name val="Arial"/>
      <family val="2"/>
    </font>
    <font>
      <sz val="10"/>
      <name val="Arial"/>
      <family val="2"/>
    </font>
    <font>
      <b/>
      <sz val="10"/>
      <color indexed="10"/>
      <name val="Arial"/>
      <family val="2"/>
    </font>
    <font>
      <sz val="8"/>
      <name val="Arial"/>
      <family val="2"/>
    </font>
    <font>
      <b/>
      <u/>
      <sz val="10"/>
      <name val="Arial"/>
      <family val="2"/>
    </font>
    <font>
      <sz val="8"/>
      <color indexed="81"/>
      <name val="Tahoma"/>
      <family val="2"/>
    </font>
    <font>
      <b/>
      <sz val="8"/>
      <color indexed="81"/>
      <name val="Tahoma"/>
      <family val="2"/>
    </font>
    <font>
      <sz val="9"/>
      <name val="Arial"/>
      <family val="2"/>
    </font>
    <font>
      <sz val="10"/>
      <color indexed="10"/>
      <name val="Arial"/>
      <family val="2"/>
    </font>
    <font>
      <sz val="10"/>
      <color indexed="10"/>
      <name val="Arial"/>
      <family val="2"/>
    </font>
    <font>
      <b/>
      <sz val="10"/>
      <color indexed="29"/>
      <name val="Arial"/>
      <family val="2"/>
    </font>
    <font>
      <sz val="10"/>
      <color indexed="29"/>
      <name val="Arial"/>
      <family val="2"/>
    </font>
    <font>
      <b/>
      <sz val="10"/>
      <color indexed="60"/>
      <name val="Arial"/>
      <family val="2"/>
    </font>
    <font>
      <i/>
      <sz val="10"/>
      <color indexed="60"/>
      <name val="Arial"/>
      <family val="2"/>
    </font>
    <font>
      <sz val="8"/>
      <name val="Arial"/>
      <family val="2"/>
    </font>
    <font>
      <b/>
      <u/>
      <sz val="12"/>
      <name val="Arial"/>
      <family val="2"/>
    </font>
    <font>
      <sz val="10"/>
      <name val="Arial"/>
      <family val="2"/>
    </font>
    <font>
      <i/>
      <sz val="9"/>
      <name val="Arial"/>
      <family val="2"/>
    </font>
    <font>
      <b/>
      <sz val="10"/>
      <color indexed="18"/>
      <name val="Arial"/>
      <family val="2"/>
    </font>
    <font>
      <sz val="10"/>
      <color indexed="18"/>
      <name val="Arial"/>
      <family val="2"/>
    </font>
    <font>
      <i/>
      <sz val="10"/>
      <color indexed="18"/>
      <name val="Arial"/>
      <family val="2"/>
    </font>
    <font>
      <b/>
      <u/>
      <sz val="10"/>
      <color indexed="18"/>
      <name val="Arial"/>
      <family val="2"/>
    </font>
    <font>
      <b/>
      <u/>
      <sz val="10"/>
      <color indexed="62"/>
      <name val="Arial"/>
      <family val="2"/>
    </font>
    <font>
      <b/>
      <sz val="10"/>
      <color indexed="62"/>
      <name val="Arial"/>
      <family val="2"/>
    </font>
    <font>
      <i/>
      <sz val="10"/>
      <color indexed="62"/>
      <name val="Arial"/>
      <family val="2"/>
    </font>
    <font>
      <b/>
      <sz val="12"/>
      <name val="Arial"/>
      <family val="2"/>
    </font>
    <font>
      <i/>
      <sz val="10"/>
      <color indexed="18"/>
      <name val="Arial"/>
      <family val="2"/>
    </font>
    <font>
      <sz val="10"/>
      <color indexed="18"/>
      <name val="Arial"/>
      <family val="2"/>
    </font>
    <font>
      <b/>
      <sz val="10"/>
      <color indexed="18"/>
      <name val="Arial"/>
      <family val="2"/>
    </font>
    <font>
      <b/>
      <sz val="11"/>
      <name val="Arial"/>
      <family val="2"/>
    </font>
    <font>
      <b/>
      <u/>
      <sz val="11"/>
      <name val="Arial"/>
      <family val="2"/>
    </font>
    <font>
      <sz val="10"/>
      <name val="Arial"/>
      <family val="2"/>
    </font>
    <font>
      <sz val="8"/>
      <name val="Arial"/>
      <family val="2"/>
    </font>
    <font>
      <b/>
      <sz val="16"/>
      <name val="Arial"/>
      <family val="2"/>
    </font>
    <font>
      <b/>
      <sz val="11"/>
      <color indexed="8"/>
      <name val="Calibri"/>
      <family val="2"/>
    </font>
    <font>
      <b/>
      <sz val="18"/>
      <name val="Arial"/>
      <family val="2"/>
    </font>
    <font>
      <b/>
      <sz val="10"/>
      <color indexed="9"/>
      <name val="Arial"/>
      <family val="2"/>
    </font>
    <font>
      <b/>
      <sz val="20"/>
      <name val="Arial"/>
      <family val="2"/>
    </font>
    <font>
      <b/>
      <i/>
      <sz val="10"/>
      <color indexed="18"/>
      <name val="Arial"/>
      <family val="2"/>
    </font>
    <font>
      <sz val="12"/>
      <name val="Arial"/>
      <family val="2"/>
    </font>
    <font>
      <u/>
      <sz val="12.5"/>
      <color theme="10"/>
      <name val="Arial"/>
      <family val="2"/>
    </font>
    <font>
      <b/>
      <sz val="10"/>
      <color rgb="FFFF0000"/>
      <name val="Arial"/>
      <family val="2"/>
    </font>
    <font>
      <i/>
      <sz val="10"/>
      <color rgb="FF1B22A5"/>
      <name val="Arial"/>
      <family val="2"/>
    </font>
    <font>
      <sz val="10"/>
      <color rgb="FFFF0000"/>
      <name val="Arial"/>
      <family val="2"/>
    </font>
    <font>
      <b/>
      <i/>
      <sz val="10"/>
      <color rgb="FFFF0000"/>
      <name val="Arial"/>
      <family val="2"/>
    </font>
    <font>
      <b/>
      <sz val="8"/>
      <color rgb="FFFF0000"/>
      <name val="Arial"/>
      <family val="2"/>
    </font>
    <font>
      <i/>
      <sz val="10"/>
      <color rgb="FF000080"/>
      <name val="Arial"/>
      <family val="2"/>
    </font>
    <font>
      <b/>
      <sz val="16"/>
      <color rgb="FFFF0000"/>
      <name val="Arial"/>
      <family val="2"/>
    </font>
    <font>
      <b/>
      <i/>
      <u/>
      <sz val="10"/>
      <color indexed="18"/>
      <name val="Arial"/>
      <family val="2"/>
    </font>
    <font>
      <i/>
      <u/>
      <sz val="10"/>
      <color indexed="18"/>
      <name val="Arial"/>
      <family val="2"/>
    </font>
    <font>
      <i/>
      <u/>
      <sz val="10"/>
      <color rgb="FF000080"/>
      <name val="Arial"/>
      <family val="2"/>
    </font>
    <font>
      <b/>
      <i/>
      <u/>
      <sz val="10"/>
      <color indexed="10"/>
      <name val="Arial"/>
      <family val="2"/>
    </font>
    <font>
      <b/>
      <i/>
      <sz val="8"/>
      <color indexed="18"/>
      <name val="Arial"/>
      <family val="2"/>
    </font>
    <font>
      <b/>
      <i/>
      <sz val="10"/>
      <color indexed="10"/>
      <name val="Arial"/>
      <family val="2"/>
    </font>
    <font>
      <b/>
      <i/>
      <u/>
      <sz val="12"/>
      <color rgb="FFFF0000"/>
      <name val="Arial"/>
      <family val="2"/>
    </font>
    <font>
      <sz val="10"/>
      <color rgb="FF000080"/>
      <name val="Arial"/>
      <family val="2"/>
    </font>
    <font>
      <b/>
      <u/>
      <sz val="10"/>
      <color theme="10"/>
      <name val="Arial"/>
      <family val="2"/>
    </font>
    <font>
      <i/>
      <sz val="10"/>
      <color rgb="FFFF0000"/>
      <name val="Arial"/>
      <family val="2"/>
    </font>
    <font>
      <b/>
      <sz val="10"/>
      <color theme="1"/>
      <name val="Arial"/>
      <family val="2"/>
    </font>
    <font>
      <i/>
      <sz val="10"/>
      <color rgb="FF0070C0"/>
      <name val="Arial"/>
      <family val="2"/>
    </font>
    <font>
      <i/>
      <sz val="10"/>
      <color rgb="FF00297A"/>
      <name val="Arial"/>
      <family val="2"/>
    </font>
    <font>
      <sz val="10"/>
      <color rgb="FF002060"/>
      <name val="Arial"/>
      <family val="2"/>
    </font>
    <font>
      <b/>
      <sz val="10"/>
      <color rgb="FF002060"/>
      <name val="Arial"/>
      <family val="2"/>
    </font>
    <font>
      <u/>
      <sz val="10"/>
      <color rgb="FF0070C0"/>
      <name val="Arial"/>
      <family val="2"/>
    </font>
    <font>
      <b/>
      <sz val="10"/>
      <name val="Arial"/>
      <family val="2"/>
      <charset val="238"/>
    </font>
    <font>
      <sz val="10"/>
      <color theme="1"/>
      <name val="Arial"/>
      <family val="2"/>
      <charset val="238"/>
    </font>
    <font>
      <sz val="10"/>
      <name val="Arial"/>
      <family val="2"/>
      <charset val="238"/>
    </font>
    <font>
      <i/>
      <sz val="10"/>
      <color rgb="FF000080"/>
      <name val="Arial"/>
      <family val="2"/>
      <charset val="238"/>
    </font>
    <font>
      <sz val="10"/>
      <color indexed="62"/>
      <name val="Arial"/>
      <family val="2"/>
    </font>
    <font>
      <sz val="10"/>
      <color theme="1"/>
      <name val="Arial"/>
      <family val="2"/>
    </font>
    <font>
      <b/>
      <u/>
      <sz val="10"/>
      <color theme="10"/>
      <name val="Arial"/>
      <family val="2"/>
      <charset val="238"/>
    </font>
  </fonts>
  <fills count="25">
    <fill>
      <patternFill patternType="none"/>
    </fill>
    <fill>
      <patternFill patternType="gray125"/>
    </fill>
    <fill>
      <patternFill patternType="solid">
        <fgColor indexed="43"/>
        <bgColor indexed="64"/>
      </patternFill>
    </fill>
    <fill>
      <patternFill patternType="solid">
        <fgColor indexed="57"/>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51"/>
        <bgColor indexed="64"/>
      </patternFill>
    </fill>
    <fill>
      <patternFill patternType="solid">
        <fgColor indexed="9"/>
        <bgColor indexed="64"/>
      </patternFill>
    </fill>
    <fill>
      <patternFill patternType="solid">
        <fgColor indexed="31"/>
        <bgColor indexed="64"/>
      </patternFill>
    </fill>
    <fill>
      <patternFill patternType="solid">
        <fgColor indexed="12"/>
        <bgColor indexed="64"/>
      </patternFill>
    </fill>
    <fill>
      <patternFill patternType="solid">
        <fgColor indexed="27"/>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FFFF"/>
        <bgColor indexed="64"/>
      </patternFill>
    </fill>
    <fill>
      <patternFill patternType="solid">
        <fgColor rgb="FFCCCCFF"/>
        <bgColor indexed="64"/>
      </patternFill>
    </fill>
    <fill>
      <patternFill patternType="solid">
        <fgColor rgb="FFFFC00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66FF"/>
        <bgColor indexed="64"/>
      </patternFill>
    </fill>
    <fill>
      <patternFill patternType="solid">
        <fgColor rgb="FFFFFF00"/>
        <bgColor indexed="64"/>
      </patternFill>
    </fill>
    <fill>
      <patternFill patternType="solid">
        <fgColor theme="4" tint="0.59999389629810485"/>
        <bgColor indexed="64"/>
      </patternFill>
    </fill>
    <fill>
      <patternFill patternType="solid">
        <fgColor rgb="FFBCB7DE"/>
        <bgColor indexed="64"/>
      </patternFill>
    </fill>
  </fills>
  <borders count="8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5">
    <xf numFmtId="0" fontId="0" fillId="0" borderId="0"/>
    <xf numFmtId="0" fontId="44" fillId="0" borderId="0" applyNumberFormat="0" applyFill="0" applyBorder="0" applyAlignment="0" applyProtection="0">
      <alignment vertical="top"/>
      <protection locked="0"/>
    </xf>
    <xf numFmtId="164" fontId="35" fillId="0" borderId="0" applyFont="0" applyFill="0" applyBorder="0" applyAlignment="0" applyProtection="0"/>
    <xf numFmtId="0" fontId="1" fillId="0" borderId="0"/>
    <xf numFmtId="164" fontId="5" fillId="0" borderId="0" applyFont="0" applyFill="0" applyBorder="0" applyAlignment="0" applyProtection="0"/>
  </cellStyleXfs>
  <cellXfs count="723">
    <xf numFmtId="0" fontId="0" fillId="0" borderId="0" xfId="0"/>
    <xf numFmtId="0" fontId="2" fillId="0" borderId="0" xfId="0" applyFont="1"/>
    <xf numFmtId="0" fontId="0" fillId="0" borderId="3" xfId="0" applyBorder="1"/>
    <xf numFmtId="0" fontId="0" fillId="2" borderId="4" xfId="0" applyFill="1" applyBorder="1"/>
    <xf numFmtId="0" fontId="0" fillId="0" borderId="5" xfId="0" applyBorder="1"/>
    <xf numFmtId="14" fontId="0" fillId="3" borderId="6" xfId="0" applyNumberFormat="1" applyFill="1" applyBorder="1" applyAlignment="1">
      <alignment horizontal="left"/>
    </xf>
    <xf numFmtId="0" fontId="0" fillId="4" borderId="7" xfId="0" applyFill="1" applyBorder="1"/>
    <xf numFmtId="0" fontId="0" fillId="4" borderId="8" xfId="0" applyFill="1" applyBorder="1"/>
    <xf numFmtId="0" fontId="0" fillId="4" borderId="9" xfId="0" applyFill="1" applyBorder="1"/>
    <xf numFmtId="0" fontId="0" fillId="0" borderId="10" xfId="0" applyBorder="1"/>
    <xf numFmtId="0" fontId="0" fillId="5" borderId="11" xfId="0" applyFill="1" applyBorder="1"/>
    <xf numFmtId="0" fontId="0" fillId="0" borderId="12" xfId="0" applyBorder="1"/>
    <xf numFmtId="0" fontId="0" fillId="6" borderId="13" xfId="0" applyFill="1" applyBorder="1"/>
    <xf numFmtId="0" fontId="0" fillId="7" borderId="0" xfId="0" applyFill="1"/>
    <xf numFmtId="0" fontId="2" fillId="0" borderId="14" xfId="0" applyFont="1" applyBorder="1"/>
    <xf numFmtId="0" fontId="2" fillId="0" borderId="15" xfId="0" applyFont="1" applyBorder="1"/>
    <xf numFmtId="0" fontId="0" fillId="0" borderId="16" xfId="0" applyBorder="1"/>
    <xf numFmtId="14" fontId="0" fillId="3" borderId="17" xfId="0" applyNumberFormat="1" applyFill="1" applyBorder="1" applyAlignment="1">
      <alignment horizontal="center"/>
    </xf>
    <xf numFmtId="0" fontId="0" fillId="4" borderId="18" xfId="0" applyFill="1" applyBorder="1"/>
    <xf numFmtId="0" fontId="0" fillId="4" borderId="19" xfId="0" applyFill="1" applyBorder="1"/>
    <xf numFmtId="14" fontId="0" fillId="3" borderId="20" xfId="0" applyNumberFormat="1" applyFill="1" applyBorder="1" applyAlignment="1">
      <alignment horizontal="center"/>
    </xf>
    <xf numFmtId="0" fontId="0" fillId="4" borderId="21" xfId="0" applyFill="1" applyBorder="1"/>
    <xf numFmtId="0" fontId="0" fillId="4" borderId="22" xfId="0" applyFill="1" applyBorder="1"/>
    <xf numFmtId="14" fontId="0" fillId="3" borderId="23" xfId="0" applyNumberFormat="1" applyFill="1" applyBorder="1" applyAlignment="1">
      <alignment horizontal="center"/>
    </xf>
    <xf numFmtId="0" fontId="0" fillId="4" borderId="24" xfId="0" applyFill="1" applyBorder="1"/>
    <xf numFmtId="0" fontId="0" fillId="4" borderId="25" xfId="0" applyFill="1" applyBorder="1"/>
    <xf numFmtId="0" fontId="0" fillId="5" borderId="0" xfId="0" applyFill="1"/>
    <xf numFmtId="0" fontId="5" fillId="6" borderId="0" xfId="0" applyFont="1" applyFill="1" applyAlignment="1">
      <alignment horizontal="left" vertical="top" wrapText="1"/>
    </xf>
    <xf numFmtId="0" fontId="5" fillId="7" borderId="0" xfId="0" applyFont="1" applyFill="1"/>
    <xf numFmtId="0" fontId="39" fillId="0" borderId="0" xfId="0" applyFont="1"/>
    <xf numFmtId="0" fontId="5" fillId="0" borderId="0" xfId="0" applyFont="1"/>
    <xf numFmtId="0" fontId="8" fillId="0" borderId="17" xfId="0" applyFont="1" applyBorder="1" applyAlignment="1">
      <alignment vertical="top" wrapText="1"/>
    </xf>
    <xf numFmtId="0" fontId="3" fillId="9" borderId="20" xfId="0" applyFont="1" applyFill="1" applyBorder="1" applyAlignment="1">
      <alignment horizontal="justify"/>
    </xf>
    <xf numFmtId="0" fontId="12" fillId="9" borderId="20" xfId="0" applyFont="1" applyFill="1" applyBorder="1" applyAlignment="1">
      <alignment vertical="top" wrapText="1"/>
    </xf>
    <xf numFmtId="0" fontId="5" fillId="9" borderId="20" xfId="0" applyFont="1" applyFill="1" applyBorder="1" applyAlignment="1">
      <alignment vertical="top" wrapText="1"/>
    </xf>
    <xf numFmtId="0" fontId="5" fillId="9" borderId="20" xfId="0" applyFont="1" applyFill="1" applyBorder="1" applyAlignment="1">
      <alignment horizontal="justify"/>
    </xf>
    <xf numFmtId="0" fontId="5" fillId="9" borderId="23" xfId="0" applyFont="1" applyFill="1" applyBorder="1" applyAlignment="1">
      <alignment horizontal="justify"/>
    </xf>
    <xf numFmtId="0" fontId="3" fillId="0" borderId="0" xfId="0" applyFont="1"/>
    <xf numFmtId="0" fontId="0" fillId="4" borderId="0" xfId="0" applyFill="1"/>
    <xf numFmtId="0" fontId="5" fillId="4" borderId="0" xfId="0" applyFont="1" applyFill="1"/>
    <xf numFmtId="0" fontId="5" fillId="4" borderId="0" xfId="0" applyFont="1" applyFill="1" applyAlignment="1">
      <alignment vertical="top" wrapText="1"/>
    </xf>
    <xf numFmtId="0" fontId="5" fillId="13" borderId="0" xfId="0" quotePrefix="1" applyFont="1" applyFill="1"/>
    <xf numFmtId="0" fontId="5" fillId="13" borderId="0" xfId="0" applyFont="1" applyFill="1"/>
    <xf numFmtId="0" fontId="26" fillId="0" borderId="0" xfId="0" applyFont="1" applyAlignment="1">
      <alignment vertical="top" wrapText="1"/>
    </xf>
    <xf numFmtId="0" fontId="0" fillId="0" borderId="0" xfId="0" applyAlignment="1">
      <alignment vertical="top"/>
    </xf>
    <xf numFmtId="0" fontId="27" fillId="0" borderId="0" xfId="0" applyFont="1" applyAlignment="1">
      <alignment vertical="top" wrapText="1"/>
    </xf>
    <xf numFmtId="0" fontId="6" fillId="0" borderId="0" xfId="0" applyFont="1" applyAlignment="1">
      <alignment vertical="top" wrapText="1"/>
    </xf>
    <xf numFmtId="0" fontId="5" fillId="0" borderId="0" xfId="0" applyFont="1" applyAlignment="1">
      <alignment vertical="top" wrapText="1"/>
    </xf>
    <xf numFmtId="0" fontId="4" fillId="0" borderId="2" xfId="0" applyFont="1" applyBorder="1" applyAlignment="1">
      <alignment vertical="top" wrapText="1"/>
    </xf>
    <xf numFmtId="0" fontId="4" fillId="0" borderId="26" xfId="0" applyFont="1" applyBorder="1" applyAlignment="1">
      <alignment vertical="top" wrapText="1"/>
    </xf>
    <xf numFmtId="0" fontId="2" fillId="0" borderId="0" xfId="0" applyFont="1" applyAlignment="1">
      <alignment vertical="top"/>
    </xf>
    <xf numFmtId="0" fontId="27" fillId="8" borderId="0" xfId="0" applyFont="1" applyFill="1" applyAlignment="1">
      <alignment vertical="top" wrapText="1"/>
    </xf>
    <xf numFmtId="0" fontId="13" fillId="0" borderId="0" xfId="0" applyFont="1" applyAlignment="1">
      <alignment vertical="top"/>
    </xf>
    <xf numFmtId="0" fontId="12" fillId="0" borderId="0" xfId="0" applyFont="1" applyAlignment="1">
      <alignment vertical="top"/>
    </xf>
    <xf numFmtId="0" fontId="16" fillId="0" borderId="0" xfId="0" applyFont="1" applyAlignment="1">
      <alignment vertical="top" wrapText="1"/>
    </xf>
    <xf numFmtId="0" fontId="2" fillId="0" borderId="0" xfId="0" applyFont="1" applyAlignment="1">
      <alignment vertical="top" wrapText="1"/>
    </xf>
    <xf numFmtId="0" fontId="2" fillId="0" borderId="32" xfId="0" applyFont="1" applyBorder="1" applyAlignment="1">
      <alignment vertical="top" wrapText="1"/>
    </xf>
    <xf numFmtId="0" fontId="2" fillId="0" borderId="34" xfId="0" applyFont="1" applyBorder="1" applyAlignment="1">
      <alignment vertical="top" wrapText="1"/>
    </xf>
    <xf numFmtId="0" fontId="5" fillId="0" borderId="35" xfId="0" applyFont="1" applyBorder="1" applyAlignment="1">
      <alignment vertical="top" wrapText="1"/>
    </xf>
    <xf numFmtId="0" fontId="5" fillId="0" borderId="35" xfId="0" quotePrefix="1" applyFont="1" applyBorder="1" applyAlignment="1">
      <alignment vertical="top" wrapText="1"/>
    </xf>
    <xf numFmtId="0" fontId="2" fillId="0" borderId="36" xfId="0" applyFont="1" applyBorder="1" applyAlignment="1">
      <alignment vertical="top" wrapText="1"/>
    </xf>
    <xf numFmtId="0" fontId="5" fillId="0" borderId="37" xfId="0" applyFont="1" applyBorder="1" applyAlignment="1">
      <alignment vertical="top" wrapText="1"/>
    </xf>
    <xf numFmtId="0" fontId="8" fillId="0" borderId="38" xfId="0" applyFont="1" applyBorder="1" applyAlignment="1">
      <alignment vertical="top" wrapText="1"/>
    </xf>
    <xf numFmtId="0" fontId="8" fillId="0" borderId="39" xfId="0" applyFont="1" applyBorder="1" applyAlignment="1">
      <alignment vertical="top" wrapText="1"/>
    </xf>
    <xf numFmtId="0" fontId="0" fillId="0" borderId="0" xfId="0" applyAlignment="1">
      <alignment vertical="top" wrapText="1"/>
    </xf>
    <xf numFmtId="0" fontId="17" fillId="0" borderId="0" xfId="0" applyFont="1" applyAlignment="1">
      <alignment vertical="top" wrapText="1"/>
    </xf>
    <xf numFmtId="0" fontId="25" fillId="0" borderId="0" xfId="0" applyFont="1" applyAlignment="1">
      <alignment vertical="top" wrapText="1"/>
    </xf>
    <xf numFmtId="0" fontId="23" fillId="0" borderId="0" xfId="0" applyFont="1" applyAlignment="1">
      <alignment vertical="top"/>
    </xf>
    <xf numFmtId="0" fontId="4" fillId="0" borderId="0" xfId="0" applyFont="1" applyAlignment="1">
      <alignment vertical="top" wrapText="1"/>
    </xf>
    <xf numFmtId="0" fontId="22" fillId="0" borderId="0" xfId="0" applyFont="1" applyAlignment="1">
      <alignment vertical="top" wrapText="1"/>
    </xf>
    <xf numFmtId="0" fontId="4" fillId="0" borderId="1" xfId="0" applyFont="1" applyBorder="1" applyAlignment="1">
      <alignment vertical="top" wrapText="1"/>
    </xf>
    <xf numFmtId="0" fontId="5" fillId="0" borderId="0" xfId="0" applyFont="1" applyAlignment="1">
      <alignment vertical="top"/>
    </xf>
    <xf numFmtId="0" fontId="31" fillId="0" borderId="0" xfId="0" applyFont="1" applyAlignment="1">
      <alignment vertical="top" wrapText="1"/>
    </xf>
    <xf numFmtId="0" fontId="2" fillId="0" borderId="40" xfId="0" applyFont="1" applyBorder="1" applyAlignment="1">
      <alignment vertical="top"/>
    </xf>
    <xf numFmtId="0" fontId="20" fillId="0" borderId="0" xfId="0" applyFont="1" applyAlignment="1">
      <alignment vertical="top" wrapText="1"/>
    </xf>
    <xf numFmtId="0" fontId="2" fillId="0" borderId="26" xfId="0" applyFont="1" applyBorder="1" applyAlignment="1">
      <alignment vertical="top" wrapText="1"/>
    </xf>
    <xf numFmtId="0" fontId="24" fillId="0" borderId="0" xfId="0" applyFont="1" applyAlignment="1">
      <alignment vertical="top" wrapText="1"/>
    </xf>
    <xf numFmtId="0" fontId="7" fillId="0" borderId="0" xfId="0" applyFont="1" applyAlignment="1">
      <alignment vertical="top"/>
    </xf>
    <xf numFmtId="0" fontId="23" fillId="0" borderId="0" xfId="0" applyFont="1" applyAlignment="1">
      <alignment vertical="top" wrapText="1"/>
    </xf>
    <xf numFmtId="2" fontId="24" fillId="0" borderId="0" xfId="0" applyNumberFormat="1" applyFont="1" applyAlignment="1">
      <alignment horizontal="left" vertical="top" wrapText="1"/>
    </xf>
    <xf numFmtId="0" fontId="45" fillId="0" borderId="0" xfId="0" applyFont="1" applyAlignment="1">
      <alignment vertical="top" wrapText="1"/>
    </xf>
    <xf numFmtId="0" fontId="15" fillId="0" borderId="0" xfId="0" applyFont="1" applyAlignment="1">
      <alignment vertical="top"/>
    </xf>
    <xf numFmtId="0" fontId="19" fillId="0" borderId="0" xfId="0" applyFont="1" applyAlignment="1">
      <alignment vertical="top"/>
    </xf>
    <xf numFmtId="0" fontId="2" fillId="0" borderId="29" xfId="0" applyFont="1" applyBorder="1" applyAlignment="1">
      <alignment vertical="top" wrapText="1"/>
    </xf>
    <xf numFmtId="0" fontId="2" fillId="0" borderId="30" xfId="0" applyFont="1" applyBorder="1" applyAlignment="1">
      <alignment vertical="top" wrapText="1"/>
    </xf>
    <xf numFmtId="0" fontId="2" fillId="0" borderId="31" xfId="0" applyFont="1" applyBorder="1" applyAlignment="1">
      <alignment vertical="top" wrapText="1"/>
    </xf>
    <xf numFmtId="0" fontId="0" fillId="14" borderId="1" xfId="0" applyFill="1" applyBorder="1" applyAlignment="1">
      <alignment vertical="top"/>
    </xf>
    <xf numFmtId="0" fontId="0" fillId="9" borderId="41" xfId="0" applyFill="1" applyBorder="1" applyAlignment="1">
      <alignment vertical="top"/>
    </xf>
    <xf numFmtId="0" fontId="2" fillId="12" borderId="32" xfId="0" applyFont="1" applyFill="1" applyBorder="1" applyAlignment="1">
      <alignment horizontal="centerContinuous" vertical="top"/>
    </xf>
    <xf numFmtId="0" fontId="2" fillId="12" borderId="34" xfId="0" applyFont="1" applyFill="1" applyBorder="1" applyAlignment="1">
      <alignment vertical="top"/>
    </xf>
    <xf numFmtId="0" fontId="2" fillId="12" borderId="0" xfId="0" applyFont="1" applyFill="1" applyAlignment="1">
      <alignment horizontal="justify" vertical="top"/>
    </xf>
    <xf numFmtId="0" fontId="2" fillId="12" borderId="35" xfId="0" applyFont="1" applyFill="1" applyBorder="1" applyAlignment="1">
      <alignment horizontal="justify" vertical="top"/>
    </xf>
    <xf numFmtId="0" fontId="0" fillId="12" borderId="0" xfId="0" applyFill="1" applyAlignment="1">
      <alignment horizontal="justify" vertical="top" wrapText="1"/>
    </xf>
    <xf numFmtId="0" fontId="2" fillId="12" borderId="32" xfId="0" applyFont="1" applyFill="1" applyBorder="1" applyAlignment="1">
      <alignment horizontal="left" vertical="top"/>
    </xf>
    <xf numFmtId="0" fontId="2" fillId="12" borderId="34" xfId="0" applyFont="1" applyFill="1" applyBorder="1" applyAlignment="1">
      <alignment horizontal="left" vertical="top"/>
    </xf>
    <xf numFmtId="0" fontId="2" fillId="12" borderId="36" xfId="0" applyFont="1" applyFill="1" applyBorder="1" applyAlignment="1">
      <alignment horizontal="left" vertical="top"/>
    </xf>
    <xf numFmtId="0" fontId="2" fillId="6" borderId="32" xfId="0" applyFont="1" applyFill="1" applyBorder="1" applyAlignment="1">
      <alignment horizontal="left" vertical="top"/>
    </xf>
    <xf numFmtId="0" fontId="2" fillId="6" borderId="34" xfId="0" applyFont="1" applyFill="1" applyBorder="1" applyAlignment="1">
      <alignment horizontal="left" vertical="top"/>
    </xf>
    <xf numFmtId="0" fontId="2" fillId="6" borderId="36" xfId="0" applyFont="1" applyFill="1" applyBorder="1" applyAlignment="1">
      <alignment horizontal="left" vertical="top"/>
    </xf>
    <xf numFmtId="0" fontId="5" fillId="0" borderId="35" xfId="0" applyFont="1" applyBorder="1" applyAlignment="1">
      <alignment horizontal="left" vertical="top" wrapText="1"/>
    </xf>
    <xf numFmtId="0" fontId="46" fillId="0" borderId="0" xfId="0" applyFont="1" applyAlignment="1">
      <alignment vertical="top" wrapText="1"/>
    </xf>
    <xf numFmtId="0" fontId="12" fillId="0" borderId="0" xfId="0" applyFont="1" applyAlignment="1">
      <alignment vertical="top" wrapText="1"/>
    </xf>
    <xf numFmtId="0" fontId="38" fillId="0" borderId="43" xfId="3" applyFont="1" applyBorder="1" applyAlignment="1">
      <alignment vertical="top"/>
    </xf>
    <xf numFmtId="0" fontId="42" fillId="0" borderId="34" xfId="0" applyFont="1" applyBorder="1" applyAlignment="1">
      <alignment vertical="top" wrapText="1"/>
    </xf>
    <xf numFmtId="0" fontId="2" fillId="0" borderId="44" xfId="0" applyFont="1" applyBorder="1" applyAlignment="1">
      <alignment vertical="top"/>
    </xf>
    <xf numFmtId="0" fontId="24" fillId="0" borderId="0" xfId="0" applyFont="1" applyAlignment="1">
      <alignment horizontal="left" vertical="top" wrapText="1"/>
    </xf>
    <xf numFmtId="0" fontId="2" fillId="12" borderId="0" xfId="0" applyFont="1" applyFill="1" applyAlignment="1">
      <alignment vertical="top"/>
    </xf>
    <xf numFmtId="0" fontId="0" fillId="12" borderId="0" xfId="0" applyFill="1" applyAlignment="1">
      <alignment vertical="top"/>
    </xf>
    <xf numFmtId="0" fontId="5" fillId="12" borderId="30" xfId="0" applyFont="1" applyFill="1" applyBorder="1" applyAlignment="1">
      <alignment horizontal="left" vertical="top" wrapText="1"/>
    </xf>
    <xf numFmtId="0" fontId="5" fillId="4" borderId="21" xfId="0" applyFont="1" applyFill="1" applyBorder="1"/>
    <xf numFmtId="0" fontId="16" fillId="0" borderId="34" xfId="0" applyFont="1" applyBorder="1" applyAlignment="1">
      <alignment vertical="top" wrapText="1"/>
    </xf>
    <xf numFmtId="0" fontId="14" fillId="0" borderId="34" xfId="0" applyFont="1" applyBorder="1" applyAlignment="1">
      <alignment vertical="top" wrapText="1"/>
    </xf>
    <xf numFmtId="0" fontId="14" fillId="0" borderId="0" xfId="0" applyFont="1" applyAlignment="1">
      <alignment vertical="top" wrapText="1"/>
    </xf>
    <xf numFmtId="0" fontId="6" fillId="0" borderId="34" xfId="0" applyFont="1" applyBorder="1" applyAlignment="1">
      <alignment vertical="top" wrapText="1"/>
    </xf>
    <xf numFmtId="0" fontId="32" fillId="0" borderId="0" xfId="0" applyFont="1" applyAlignment="1">
      <alignment vertical="top" wrapText="1"/>
    </xf>
    <xf numFmtId="0" fontId="5" fillId="18" borderId="0" xfId="0" applyFont="1" applyFill="1"/>
    <xf numFmtId="0" fontId="0" fillId="18" borderId="0" xfId="0" applyFill="1"/>
    <xf numFmtId="0" fontId="0" fillId="13" borderId="0" xfId="0" applyFill="1"/>
    <xf numFmtId="0" fontId="2" fillId="0" borderId="1" xfId="0" applyFont="1" applyBorder="1" applyAlignment="1">
      <alignment vertical="top" wrapText="1"/>
    </xf>
    <xf numFmtId="0" fontId="5" fillId="15" borderId="42" xfId="0" applyFont="1" applyFill="1" applyBorder="1" applyAlignment="1">
      <alignment horizontal="left" vertical="top" wrapText="1"/>
    </xf>
    <xf numFmtId="0" fontId="5" fillId="0" borderId="42" xfId="0" applyFont="1" applyBorder="1" applyAlignment="1">
      <alignment vertical="top"/>
    </xf>
    <xf numFmtId="0" fontId="4" fillId="0" borderId="42" xfId="0" applyFont="1" applyBorder="1" applyAlignment="1">
      <alignment horizontal="center" vertical="top"/>
    </xf>
    <xf numFmtId="0" fontId="5" fillId="0" borderId="42" xfId="0" applyFont="1" applyBorder="1" applyAlignment="1">
      <alignment horizontal="center" vertical="top"/>
    </xf>
    <xf numFmtId="0" fontId="2" fillId="0" borderId="42" xfId="0" applyFont="1" applyBorder="1" applyAlignment="1">
      <alignment horizontal="center" vertical="top"/>
    </xf>
    <xf numFmtId="0" fontId="5" fillId="4" borderId="0" xfId="0" applyFont="1" applyFill="1" applyAlignment="1">
      <alignment horizontal="left" vertical="top" wrapText="1"/>
    </xf>
    <xf numFmtId="0" fontId="3" fillId="14" borderId="29" xfId="0" applyFont="1" applyFill="1" applyBorder="1" applyAlignment="1" applyProtection="1">
      <alignment horizontal="left" vertical="top" wrapText="1"/>
      <protection locked="0"/>
    </xf>
    <xf numFmtId="0" fontId="3" fillId="14" borderId="30" xfId="0" applyFont="1" applyFill="1" applyBorder="1" applyAlignment="1" applyProtection="1">
      <alignment horizontal="left" vertical="top" wrapText="1"/>
      <protection locked="0"/>
    </xf>
    <xf numFmtId="0" fontId="5" fillId="14" borderId="30" xfId="0" applyFont="1" applyFill="1" applyBorder="1" applyAlignment="1" applyProtection="1">
      <alignment horizontal="left" vertical="top" wrapText="1"/>
      <protection locked="0"/>
    </xf>
    <xf numFmtId="0" fontId="20" fillId="14" borderId="30" xfId="0" applyFont="1" applyFill="1" applyBorder="1" applyAlignment="1" applyProtection="1">
      <alignment horizontal="left" vertical="top" wrapText="1"/>
      <protection locked="0"/>
    </xf>
    <xf numFmtId="14" fontId="5" fillId="14" borderId="30" xfId="0" applyNumberFormat="1" applyFont="1" applyFill="1" applyBorder="1" applyAlignment="1" applyProtection="1">
      <alignment horizontal="left" vertical="top" wrapText="1"/>
      <protection locked="0"/>
    </xf>
    <xf numFmtId="0" fontId="3" fillId="14" borderId="31" xfId="0" applyFont="1" applyFill="1" applyBorder="1" applyAlignment="1" applyProtection="1">
      <alignment horizontal="left" vertical="top" wrapText="1"/>
      <protection locked="0"/>
    </xf>
    <xf numFmtId="0" fontId="3" fillId="14" borderId="45" xfId="0" applyFont="1" applyFill="1" applyBorder="1" applyAlignment="1" applyProtection="1">
      <alignment horizontal="left" vertical="top" wrapText="1"/>
      <protection locked="0"/>
    </xf>
    <xf numFmtId="0" fontId="5" fillId="14" borderId="29" xfId="0" applyFont="1" applyFill="1" applyBorder="1" applyAlignment="1" applyProtection="1">
      <alignment horizontal="left" vertical="top" wrapText="1"/>
      <protection locked="0"/>
    </xf>
    <xf numFmtId="0" fontId="20" fillId="14" borderId="31" xfId="0" applyFont="1" applyFill="1" applyBorder="1" applyAlignment="1" applyProtection="1">
      <alignment horizontal="left" vertical="top"/>
      <protection locked="0"/>
    </xf>
    <xf numFmtId="0" fontId="20" fillId="14" borderId="30" xfId="0" applyFont="1" applyFill="1" applyBorder="1" applyAlignment="1" applyProtection="1">
      <alignment horizontal="left" vertical="top"/>
      <protection locked="0"/>
    </xf>
    <xf numFmtId="0" fontId="20" fillId="14" borderId="30" xfId="0" applyFont="1" applyFill="1" applyBorder="1" applyAlignment="1" applyProtection="1">
      <alignment vertical="top"/>
      <protection locked="0"/>
    </xf>
    <xf numFmtId="0" fontId="5" fillId="14" borderId="30" xfId="0" applyFont="1" applyFill="1" applyBorder="1" applyAlignment="1" applyProtection="1">
      <alignment vertical="top" wrapText="1"/>
      <protection locked="0"/>
    </xf>
    <xf numFmtId="0" fontId="20" fillId="14" borderId="45" xfId="0" applyFont="1" applyFill="1" applyBorder="1" applyAlignment="1" applyProtection="1">
      <alignment vertical="top"/>
      <protection locked="0"/>
    </xf>
    <xf numFmtId="0" fontId="21" fillId="14" borderId="45" xfId="0" applyFont="1" applyFill="1" applyBorder="1" applyAlignment="1" applyProtection="1">
      <alignment vertical="top" wrapText="1"/>
      <protection locked="0"/>
    </xf>
    <xf numFmtId="0" fontId="21" fillId="14" borderId="30" xfId="0" applyFont="1" applyFill="1" applyBorder="1" applyAlignment="1" applyProtection="1">
      <alignment vertical="top" wrapText="1"/>
      <protection locked="0"/>
    </xf>
    <xf numFmtId="0" fontId="5" fillId="14" borderId="46" xfId="0" quotePrefix="1" applyFont="1" applyFill="1" applyBorder="1" applyAlignment="1" applyProtection="1">
      <alignment vertical="top" wrapText="1"/>
      <protection locked="0"/>
    </xf>
    <xf numFmtId="0" fontId="5" fillId="14" borderId="46" xfId="0" quotePrefix="1" applyFont="1" applyFill="1" applyBorder="1" applyAlignment="1" applyProtection="1">
      <alignment horizontal="left" vertical="top" wrapText="1" indent="1"/>
      <protection locked="0"/>
    </xf>
    <xf numFmtId="0" fontId="20" fillId="14" borderId="29" xfId="0" applyFont="1" applyFill="1" applyBorder="1" applyAlignment="1" applyProtection="1">
      <alignment vertical="top" wrapText="1"/>
      <protection locked="0"/>
    </xf>
    <xf numFmtId="0" fontId="20" fillId="14" borderId="30" xfId="0" applyFont="1" applyFill="1" applyBorder="1" applyAlignment="1" applyProtection="1">
      <alignment vertical="top" wrapText="1"/>
      <protection locked="0"/>
    </xf>
    <xf numFmtId="0" fontId="20" fillId="14" borderId="31" xfId="0" applyFont="1" applyFill="1" applyBorder="1" applyAlignment="1" applyProtection="1">
      <alignment vertical="top" wrapText="1"/>
      <protection locked="0"/>
    </xf>
    <xf numFmtId="0" fontId="3" fillId="14" borderId="29" xfId="0" applyFont="1" applyFill="1" applyBorder="1" applyAlignment="1" applyProtection="1">
      <alignment vertical="top" wrapText="1"/>
      <protection locked="0"/>
    </xf>
    <xf numFmtId="0" fontId="3" fillId="14" borderId="30" xfId="0" applyFont="1" applyFill="1" applyBorder="1" applyAlignment="1" applyProtection="1">
      <alignment vertical="top" wrapText="1"/>
      <protection locked="0"/>
    </xf>
    <xf numFmtId="0" fontId="3" fillId="14" borderId="31" xfId="0" applyFont="1" applyFill="1" applyBorder="1" applyAlignment="1" applyProtection="1">
      <alignment vertical="top" wrapText="1"/>
      <protection locked="0"/>
    </xf>
    <xf numFmtId="14" fontId="3" fillId="14" borderId="30" xfId="0" applyNumberFormat="1" applyFont="1" applyFill="1" applyBorder="1" applyAlignment="1" applyProtection="1">
      <alignment horizontal="left" vertical="top" wrapText="1"/>
      <protection locked="0"/>
    </xf>
    <xf numFmtId="0" fontId="5" fillId="14" borderId="30" xfId="0" applyFont="1" applyFill="1" applyBorder="1" applyAlignment="1" applyProtection="1">
      <alignment vertical="top"/>
      <protection locked="0"/>
    </xf>
    <xf numFmtId="0" fontId="5" fillId="14" borderId="49" xfId="0" applyFont="1" applyFill="1" applyBorder="1" applyAlignment="1" applyProtection="1">
      <alignment horizontal="left" vertical="top" wrapText="1"/>
      <protection locked="0"/>
    </xf>
    <xf numFmtId="0" fontId="5" fillId="14" borderId="47" xfId="0" applyFont="1" applyFill="1" applyBorder="1" applyAlignment="1" applyProtection="1">
      <alignment vertical="top" wrapText="1"/>
      <protection locked="0"/>
    </xf>
    <xf numFmtId="0" fontId="5" fillId="14" borderId="14" xfId="0" applyFont="1" applyFill="1" applyBorder="1" applyAlignment="1" applyProtection="1">
      <alignment horizontal="left" vertical="top" wrapText="1"/>
      <protection locked="0"/>
    </xf>
    <xf numFmtId="0" fontId="5" fillId="14" borderId="40" xfId="0" applyFont="1" applyFill="1" applyBorder="1" applyAlignment="1" applyProtection="1">
      <alignment vertical="top" wrapText="1"/>
      <protection locked="0"/>
    </xf>
    <xf numFmtId="0" fontId="5" fillId="14" borderId="50" xfId="0" applyFont="1" applyFill="1" applyBorder="1" applyAlignment="1" applyProtection="1">
      <alignment horizontal="left" vertical="top" wrapText="1"/>
      <protection locked="0"/>
    </xf>
    <xf numFmtId="0" fontId="5" fillId="14" borderId="44" xfId="0" applyFont="1" applyFill="1" applyBorder="1" applyAlignment="1" applyProtection="1">
      <alignment vertical="top" wrapText="1"/>
      <protection locked="0"/>
    </xf>
    <xf numFmtId="0" fontId="5" fillId="14" borderId="47" xfId="0" applyFont="1" applyFill="1" applyBorder="1" applyAlignment="1" applyProtection="1">
      <alignment horizontal="left" vertical="top"/>
      <protection locked="0"/>
    </xf>
    <xf numFmtId="0" fontId="5" fillId="14" borderId="40" xfId="0" applyFont="1" applyFill="1" applyBorder="1" applyAlignment="1" applyProtection="1">
      <alignment horizontal="left" vertical="top"/>
      <protection locked="0"/>
    </xf>
    <xf numFmtId="0" fontId="3" fillId="14" borderId="35" xfId="0" applyFont="1" applyFill="1" applyBorder="1" applyAlignment="1" applyProtection="1">
      <alignment vertical="top" wrapText="1"/>
      <protection locked="0"/>
    </xf>
    <xf numFmtId="0" fontId="5" fillId="9" borderId="39" xfId="0" applyFont="1" applyFill="1" applyBorder="1" applyAlignment="1" applyProtection="1">
      <alignment vertical="top" wrapText="1"/>
      <protection locked="0"/>
    </xf>
    <xf numFmtId="0" fontId="5" fillId="9" borderId="39" xfId="0" applyFont="1" applyFill="1" applyBorder="1" applyAlignment="1" applyProtection="1">
      <alignment horizontal="justify"/>
      <protection locked="0"/>
    </xf>
    <xf numFmtId="0" fontId="2" fillId="9" borderId="39" xfId="0" applyFont="1" applyFill="1" applyBorder="1" applyAlignment="1" applyProtection="1">
      <alignment vertical="top" wrapText="1"/>
      <protection locked="0"/>
    </xf>
    <xf numFmtId="0" fontId="5" fillId="17" borderId="39" xfId="0" applyFont="1" applyFill="1" applyBorder="1" applyAlignment="1" applyProtection="1">
      <alignment vertical="top" wrapText="1"/>
      <protection locked="0"/>
    </xf>
    <xf numFmtId="0" fontId="5" fillId="17" borderId="48" xfId="0" applyFont="1" applyFill="1" applyBorder="1" applyAlignment="1" applyProtection="1">
      <alignment vertical="top" wrapText="1"/>
      <protection locked="0"/>
    </xf>
    <xf numFmtId="0" fontId="5" fillId="14" borderId="29" xfId="0" applyFont="1" applyFill="1" applyBorder="1" applyAlignment="1" applyProtection="1">
      <alignment vertical="top" wrapText="1"/>
      <protection locked="0"/>
    </xf>
    <xf numFmtId="0" fontId="5" fillId="14" borderId="31" xfId="0" applyFont="1" applyFill="1" applyBorder="1" applyAlignment="1" applyProtection="1">
      <alignment vertical="top" wrapText="1"/>
      <protection locked="0"/>
    </xf>
    <xf numFmtId="0" fontId="3" fillId="14" borderId="37" xfId="0" applyFont="1" applyFill="1" applyBorder="1" applyAlignment="1" applyProtection="1">
      <alignment horizontal="left" vertical="top" wrapText="1"/>
      <protection locked="0"/>
    </xf>
    <xf numFmtId="0" fontId="0" fillId="0" borderId="0" xfId="0" applyAlignment="1">
      <alignment horizontal="center" vertical="top"/>
    </xf>
    <xf numFmtId="0" fontId="38" fillId="18" borderId="23" xfId="3" applyFont="1" applyFill="1" applyBorder="1" applyAlignment="1">
      <alignment vertical="top" wrapText="1"/>
    </xf>
    <xf numFmtId="0" fontId="41" fillId="0" borderId="0" xfId="0" applyFont="1" applyAlignment="1">
      <alignment horizontal="left" vertical="top" wrapText="1"/>
    </xf>
    <xf numFmtId="0" fontId="47" fillId="0" borderId="0" xfId="0" applyFont="1" applyAlignment="1">
      <alignment vertical="top"/>
    </xf>
    <xf numFmtId="0" fontId="45" fillId="0" borderId="0" xfId="0" applyFont="1" applyAlignment="1">
      <alignment vertical="top"/>
    </xf>
    <xf numFmtId="0" fontId="47" fillId="0" borderId="0" xfId="0" applyFont="1"/>
    <xf numFmtId="0" fontId="49" fillId="0" borderId="0" xfId="0" applyFont="1" applyAlignment="1">
      <alignment vertical="top"/>
    </xf>
    <xf numFmtId="0" fontId="45" fillId="0" borderId="0" xfId="0" applyFont="1"/>
    <xf numFmtId="0" fontId="2" fillId="12" borderId="2" xfId="0" applyFont="1" applyFill="1" applyBorder="1" applyAlignment="1">
      <alignment vertical="top" wrapText="1"/>
    </xf>
    <xf numFmtId="0" fontId="24" fillId="0" borderId="34" xfId="0" applyFont="1" applyBorder="1" applyAlignment="1">
      <alignment horizontal="left" vertical="top" wrapText="1"/>
    </xf>
    <xf numFmtId="0" fontId="28" fillId="0" borderId="34" xfId="0" applyFont="1" applyBorder="1" applyAlignment="1">
      <alignment horizontal="left" vertical="top" wrapText="1"/>
    </xf>
    <xf numFmtId="0" fontId="55" fillId="0" borderId="0" xfId="0" applyFont="1" applyAlignment="1">
      <alignment vertical="top" wrapText="1"/>
    </xf>
    <xf numFmtId="0" fontId="42" fillId="0" borderId="0" xfId="0" applyFont="1" applyAlignment="1">
      <alignment vertical="top" wrapText="1"/>
    </xf>
    <xf numFmtId="0" fontId="56" fillId="0" borderId="0" xfId="0" applyFont="1" applyAlignment="1">
      <alignment vertical="top" wrapText="1"/>
    </xf>
    <xf numFmtId="0" fontId="57" fillId="0" borderId="0" xfId="0" applyFont="1" applyAlignment="1">
      <alignment vertical="top" wrapText="1"/>
    </xf>
    <xf numFmtId="0" fontId="58" fillId="0" borderId="0" xfId="0" applyFont="1" applyAlignment="1">
      <alignment vertical="top" wrapText="1"/>
    </xf>
    <xf numFmtId="0" fontId="5" fillId="0" borderId="33" xfId="0" applyFont="1" applyBorder="1" applyAlignment="1">
      <alignment vertical="top" wrapText="1"/>
    </xf>
    <xf numFmtId="164" fontId="38" fillId="0" borderId="43" xfId="2" applyFont="1" applyBorder="1" applyAlignment="1" applyProtection="1">
      <alignment horizontal="center" vertical="top"/>
    </xf>
    <xf numFmtId="0" fontId="59" fillId="0" borderId="0" xfId="0" applyFont="1" applyAlignment="1">
      <alignment vertical="top" wrapText="1"/>
    </xf>
    <xf numFmtId="0" fontId="5" fillId="12" borderId="35" xfId="0" applyFont="1" applyFill="1" applyBorder="1" applyAlignment="1">
      <alignment horizontal="justify" vertical="top" wrapText="1"/>
    </xf>
    <xf numFmtId="0" fontId="5" fillId="12" borderId="0" xfId="0" applyFont="1" applyFill="1" applyAlignment="1">
      <alignment horizontal="justify" vertical="top" wrapText="1"/>
    </xf>
    <xf numFmtId="0" fontId="2" fillId="0" borderId="27" xfId="0" applyFont="1" applyBorder="1" applyAlignment="1">
      <alignment horizontal="left" vertical="top" wrapText="1"/>
    </xf>
    <xf numFmtId="0" fontId="0" fillId="0" borderId="33" xfId="0" applyBorder="1"/>
    <xf numFmtId="0" fontId="24" fillId="0" borderId="34" xfId="0" applyFont="1" applyBorder="1" applyAlignment="1">
      <alignment vertical="top" wrapText="1"/>
    </xf>
    <xf numFmtId="0" fontId="2" fillId="0" borderId="2" xfId="0" applyFont="1" applyBorder="1" applyAlignment="1">
      <alignment vertical="top" wrapText="1"/>
    </xf>
    <xf numFmtId="0" fontId="2" fillId="0" borderId="0" xfId="0" applyFont="1" applyAlignment="1">
      <alignment horizontal="left" vertical="top"/>
    </xf>
    <xf numFmtId="0" fontId="30" fillId="0" borderId="0" xfId="0" applyFont="1" applyAlignment="1">
      <alignment vertical="top" wrapText="1"/>
    </xf>
    <xf numFmtId="0" fontId="28" fillId="0" borderId="0" xfId="0" applyFont="1" applyAlignment="1">
      <alignment vertical="top" wrapText="1"/>
    </xf>
    <xf numFmtId="0" fontId="40" fillId="10" borderId="17"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19" xfId="0" applyFont="1" applyFill="1" applyBorder="1" applyAlignment="1">
      <alignment horizontal="left" vertical="top" wrapText="1"/>
    </xf>
    <xf numFmtId="0" fontId="40" fillId="10" borderId="25" xfId="0" applyFont="1" applyFill="1" applyBorder="1" applyAlignment="1">
      <alignment horizontal="left" vertical="top" wrapText="1"/>
    </xf>
    <xf numFmtId="0" fontId="40" fillId="10" borderId="73" xfId="0" applyFont="1" applyFill="1" applyBorder="1" applyAlignment="1">
      <alignment horizontal="center" vertical="top" wrapText="1"/>
    </xf>
    <xf numFmtId="0" fontId="40" fillId="10" borderId="0" xfId="0" applyFont="1" applyFill="1" applyAlignment="1">
      <alignment horizontal="center" vertical="top" wrapText="1"/>
    </xf>
    <xf numFmtId="0" fontId="40" fillId="10" borderId="42" xfId="0" applyFont="1" applyFill="1" applyBorder="1" applyAlignment="1">
      <alignment horizontal="left" vertical="top" wrapText="1"/>
    </xf>
    <xf numFmtId="0" fontId="40" fillId="10" borderId="73" xfId="0" applyFont="1" applyFill="1" applyBorder="1" applyAlignment="1">
      <alignment horizontal="left" vertical="top" wrapText="1"/>
    </xf>
    <xf numFmtId="0" fontId="40" fillId="10" borderId="0" xfId="0" applyFont="1" applyFill="1" applyAlignment="1">
      <alignment horizontal="left" vertical="top" wrapText="1"/>
    </xf>
    <xf numFmtId="0" fontId="2" fillId="20" borderId="23" xfId="0" applyFont="1" applyFill="1" applyBorder="1" applyAlignment="1">
      <alignment horizontal="left" vertical="top" wrapText="1"/>
    </xf>
    <xf numFmtId="0" fontId="40" fillId="10" borderId="18" xfId="0" applyFont="1" applyFill="1" applyBorder="1" applyAlignment="1">
      <alignment horizontal="left" vertical="top" wrapText="1"/>
    </xf>
    <xf numFmtId="0" fontId="2" fillId="20" borderId="24" xfId="0" applyFont="1" applyFill="1" applyBorder="1" applyAlignment="1">
      <alignment horizontal="left" vertical="top" wrapText="1"/>
    </xf>
    <xf numFmtId="0" fontId="40" fillId="10" borderId="2" xfId="0" applyFont="1" applyFill="1" applyBorder="1" applyAlignment="1">
      <alignment horizontal="left" vertical="top" wrapText="1"/>
    </xf>
    <xf numFmtId="0" fontId="40" fillId="10" borderId="46" xfId="0" applyFont="1" applyFill="1" applyBorder="1" applyAlignment="1">
      <alignment horizontal="left" vertical="top" wrapText="1"/>
    </xf>
    <xf numFmtId="0" fontId="5" fillId="15" borderId="30" xfId="0" applyFont="1" applyFill="1" applyBorder="1" applyAlignment="1">
      <alignment horizontal="left" vertical="top" wrapText="1"/>
    </xf>
    <xf numFmtId="0" fontId="2" fillId="15" borderId="23" xfId="0" applyFont="1" applyFill="1" applyBorder="1" applyAlignment="1">
      <alignment horizontal="left" vertical="top" wrapText="1"/>
    </xf>
    <xf numFmtId="0" fontId="5" fillId="19" borderId="0" xfId="0" applyFont="1" applyFill="1" applyAlignment="1">
      <alignment vertical="top"/>
    </xf>
    <xf numFmtId="0" fontId="0" fillId="19" borderId="0" xfId="0" applyFill="1" applyAlignment="1">
      <alignment vertical="top" wrapText="1"/>
    </xf>
    <xf numFmtId="0" fontId="41" fillId="19" borderId="0" xfId="0" applyFont="1" applyFill="1" applyAlignment="1">
      <alignment vertical="top"/>
    </xf>
    <xf numFmtId="0" fontId="41" fillId="0" borderId="0" xfId="0" applyFont="1" applyAlignment="1">
      <alignment vertical="top"/>
    </xf>
    <xf numFmtId="0" fontId="0" fillId="19" borderId="0" xfId="0" applyFill="1" applyAlignment="1">
      <alignment horizontal="left" vertical="top" wrapText="1"/>
    </xf>
    <xf numFmtId="0" fontId="0" fillId="0" borderId="0" xfId="0" applyAlignment="1">
      <alignment horizontal="left" vertical="top" wrapText="1"/>
    </xf>
    <xf numFmtId="0" fontId="5" fillId="15" borderId="2" xfId="0" applyFont="1" applyFill="1" applyBorder="1" applyAlignment="1">
      <alignment horizontal="center" vertical="top" wrapText="1"/>
    </xf>
    <xf numFmtId="0" fontId="0" fillId="15" borderId="42" xfId="0" applyFill="1" applyBorder="1" applyAlignment="1">
      <alignment horizontal="center" vertical="top" wrapText="1"/>
    </xf>
    <xf numFmtId="0" fontId="5" fillId="15" borderId="42" xfId="0" applyFont="1" applyFill="1" applyBorder="1" applyAlignment="1">
      <alignment horizontal="center" vertical="top" wrapText="1"/>
    </xf>
    <xf numFmtId="0" fontId="5" fillId="15" borderId="30" xfId="0" applyFont="1" applyFill="1" applyBorder="1" applyAlignment="1">
      <alignment horizontal="center" vertical="top" wrapText="1"/>
    </xf>
    <xf numFmtId="0" fontId="0" fillId="15" borderId="42" xfId="0" applyFill="1" applyBorder="1" applyAlignment="1">
      <alignment horizontal="left" vertical="top" wrapText="1"/>
    </xf>
    <xf numFmtId="0" fontId="0" fillId="19" borderId="0" xfId="0" applyFill="1" applyAlignment="1">
      <alignment horizontal="left" vertical="top"/>
    </xf>
    <xf numFmtId="0" fontId="0" fillId="0" borderId="42" xfId="0" applyBorder="1" applyAlignment="1">
      <alignment horizontal="left" vertical="top"/>
    </xf>
    <xf numFmtId="14" fontId="0" fillId="0" borderId="42" xfId="0" applyNumberFormat="1" applyBorder="1" applyAlignment="1">
      <alignment horizontal="left" vertical="top"/>
    </xf>
    <xf numFmtId="0" fontId="0" fillId="15" borderId="42" xfId="0" applyFill="1" applyBorder="1" applyAlignment="1">
      <alignment horizontal="left" vertical="top"/>
    </xf>
    <xf numFmtId="0" fontId="0" fillId="0" borderId="14" xfId="0" applyBorder="1" applyAlignment="1">
      <alignment horizontal="left" vertical="top"/>
    </xf>
    <xf numFmtId="0" fontId="0" fillId="0" borderId="16" xfId="0" applyBorder="1" applyAlignment="1">
      <alignment horizontal="left" vertical="top"/>
    </xf>
    <xf numFmtId="0" fontId="5" fillId="0" borderId="2" xfId="0" applyFont="1" applyBorder="1" applyAlignment="1">
      <alignment horizontal="center" vertical="top"/>
    </xf>
    <xf numFmtId="0" fontId="0" fillId="0" borderId="42" xfId="0" applyBorder="1" applyAlignment="1">
      <alignment horizontal="center" vertical="top"/>
    </xf>
    <xf numFmtId="0" fontId="5" fillId="0" borderId="30" xfId="0" applyFont="1" applyBorder="1" applyAlignment="1">
      <alignment horizontal="center" vertical="top"/>
    </xf>
    <xf numFmtId="0" fontId="5" fillId="0" borderId="14" xfId="0" applyFont="1" applyBorder="1" applyAlignment="1">
      <alignment horizontal="center" vertical="top"/>
    </xf>
    <xf numFmtId="0" fontId="0" fillId="0" borderId="0" xfId="0" applyAlignment="1">
      <alignment horizontal="left" vertical="top"/>
    </xf>
    <xf numFmtId="0" fontId="0" fillId="19" borderId="0" xfId="0" applyFill="1" applyAlignment="1">
      <alignment vertical="top"/>
    </xf>
    <xf numFmtId="0" fontId="0" fillId="15" borderId="42" xfId="0" applyFill="1" applyBorder="1" applyAlignment="1">
      <alignment vertical="top" wrapText="1"/>
    </xf>
    <xf numFmtId="0" fontId="0" fillId="0" borderId="42" xfId="0" applyBorder="1" applyAlignment="1">
      <alignment vertical="top"/>
    </xf>
    <xf numFmtId="0" fontId="0" fillId="15" borderId="42" xfId="0" applyFill="1" applyBorder="1" applyAlignment="1">
      <alignment vertical="top"/>
    </xf>
    <xf numFmtId="20" fontId="2" fillId="0" borderId="0" xfId="0" applyNumberFormat="1" applyFont="1" applyAlignment="1">
      <alignment vertical="top" wrapText="1"/>
    </xf>
    <xf numFmtId="0" fontId="0" fillId="0" borderId="27" xfId="0" applyBorder="1" applyAlignment="1">
      <alignment horizontal="left" vertical="top" wrapText="1"/>
    </xf>
    <xf numFmtId="0" fontId="24" fillId="12" borderId="0" xfId="0" applyFont="1" applyFill="1" applyAlignment="1">
      <alignment horizontal="left" vertical="top" wrapText="1"/>
    </xf>
    <xf numFmtId="0" fontId="5" fillId="12" borderId="0" xfId="0" applyFont="1" applyFill="1" applyAlignment="1">
      <alignment vertical="top"/>
    </xf>
    <xf numFmtId="0" fontId="24" fillId="12" borderId="0" xfId="0" applyFont="1" applyFill="1" applyAlignment="1">
      <alignment vertical="top" wrapText="1"/>
    </xf>
    <xf numFmtId="0" fontId="2" fillId="12" borderId="1" xfId="0" applyFont="1" applyFill="1" applyBorder="1" applyAlignment="1">
      <alignment vertical="top" wrapText="1"/>
    </xf>
    <xf numFmtId="0" fontId="50" fillId="12" borderId="0" xfId="0" applyFont="1" applyFill="1" applyAlignment="1">
      <alignment vertical="top" wrapText="1"/>
    </xf>
    <xf numFmtId="0" fontId="50" fillId="12" borderId="0" xfId="0" applyFont="1" applyFill="1" applyAlignment="1">
      <alignment horizontal="left" vertical="top" wrapText="1"/>
    </xf>
    <xf numFmtId="0" fontId="47" fillId="12" borderId="0" xfId="0" applyFont="1" applyFill="1"/>
    <xf numFmtId="0" fontId="2" fillId="0" borderId="0" xfId="0" applyFont="1" applyAlignment="1">
      <alignment horizontal="center" vertical="top"/>
    </xf>
    <xf numFmtId="0" fontId="5" fillId="12" borderId="39" xfId="0" applyFont="1" applyFill="1" applyBorder="1" applyAlignment="1" applyProtection="1">
      <alignment vertical="top" wrapText="1"/>
      <protection locked="0"/>
    </xf>
    <xf numFmtId="0" fontId="5" fillId="14" borderId="83" xfId="0" applyFont="1" applyFill="1" applyBorder="1" applyAlignment="1" applyProtection="1">
      <alignment horizontal="left" vertical="top" wrapText="1"/>
      <protection locked="0"/>
    </xf>
    <xf numFmtId="0" fontId="5" fillId="14" borderId="15" xfId="0" applyFont="1" applyFill="1" applyBorder="1" applyAlignment="1" applyProtection="1">
      <alignment horizontal="left" vertical="top" wrapText="1"/>
      <protection locked="0"/>
    </xf>
    <xf numFmtId="0" fontId="5" fillId="14" borderId="84" xfId="0" applyFont="1" applyFill="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4" fillId="14" borderId="78" xfId="0" applyFont="1" applyFill="1" applyBorder="1" applyAlignment="1">
      <alignment vertical="top" wrapText="1"/>
    </xf>
    <xf numFmtId="0" fontId="4" fillId="14" borderId="79" xfId="0" applyFont="1" applyFill="1" applyBorder="1" applyAlignment="1">
      <alignment vertical="top" wrapText="1"/>
    </xf>
    <xf numFmtId="0" fontId="5" fillId="14" borderId="1" xfId="0" applyFont="1" applyFill="1" applyBorder="1" applyAlignment="1" applyProtection="1">
      <alignment horizontal="left" vertical="top" wrapText="1"/>
      <protection locked="0"/>
    </xf>
    <xf numFmtId="0" fontId="7" fillId="14" borderId="66" xfId="0" applyFont="1" applyFill="1" applyBorder="1" applyAlignment="1" applyProtection="1">
      <alignment horizontal="left" vertical="top" wrapText="1"/>
      <protection locked="0"/>
    </xf>
    <xf numFmtId="0" fontId="5" fillId="14" borderId="2" xfId="0" applyFont="1" applyFill="1" applyBorder="1" applyAlignment="1" applyProtection="1">
      <alignment horizontal="left" vertical="top" wrapText="1"/>
      <protection locked="0"/>
    </xf>
    <xf numFmtId="0" fontId="7" fillId="14" borderId="42" xfId="0" applyFont="1" applyFill="1" applyBorder="1" applyAlignment="1" applyProtection="1">
      <alignment horizontal="left" vertical="top" wrapText="1"/>
      <protection locked="0"/>
    </xf>
    <xf numFmtId="0" fontId="5" fillId="14" borderId="26" xfId="0" applyFont="1" applyFill="1" applyBorder="1" applyAlignment="1" applyProtection="1">
      <alignment horizontal="left" vertical="top" wrapText="1"/>
      <protection locked="0"/>
    </xf>
    <xf numFmtId="0" fontId="7" fillId="14" borderId="82" xfId="0" applyFont="1" applyFill="1" applyBorder="1" applyAlignment="1" applyProtection="1">
      <alignment horizontal="left" vertical="top" wrapText="1"/>
      <protection locked="0"/>
    </xf>
    <xf numFmtId="0" fontId="4" fillId="14" borderId="51" xfId="0" applyFont="1" applyFill="1" applyBorder="1" applyAlignment="1">
      <alignment vertical="top" wrapText="1"/>
    </xf>
    <xf numFmtId="0" fontId="4" fillId="14" borderId="53" xfId="0" applyFont="1" applyFill="1" applyBorder="1" applyAlignment="1">
      <alignment vertical="top" wrapText="1"/>
    </xf>
    <xf numFmtId="0" fontId="4" fillId="14" borderId="81" xfId="0" applyFont="1" applyFill="1" applyBorder="1" applyAlignment="1">
      <alignment vertical="top" wrapText="1"/>
    </xf>
    <xf numFmtId="0" fontId="4" fillId="14" borderId="1" xfId="0" applyFont="1" applyFill="1" applyBorder="1" applyAlignment="1">
      <alignment vertical="top" wrapText="1"/>
    </xf>
    <xf numFmtId="0" fontId="4" fillId="14" borderId="2" xfId="0" applyFont="1" applyFill="1" applyBorder="1" applyAlignment="1">
      <alignment vertical="top" wrapText="1"/>
    </xf>
    <xf numFmtId="0" fontId="4" fillId="14" borderId="26" xfId="0" applyFont="1" applyFill="1" applyBorder="1" applyAlignment="1">
      <alignment vertical="top" wrapText="1"/>
    </xf>
    <xf numFmtId="0" fontId="4" fillId="14" borderId="66" xfId="0" applyFont="1" applyFill="1" applyBorder="1" applyAlignment="1">
      <alignment vertical="top" wrapText="1"/>
    </xf>
    <xf numFmtId="2" fontId="0" fillId="0" borderId="0" xfId="0" applyNumberFormat="1" applyAlignment="1">
      <alignment vertical="top"/>
    </xf>
    <xf numFmtId="0" fontId="0" fillId="22" borderId="0" xfId="0" applyFill="1"/>
    <xf numFmtId="0" fontId="0" fillId="15" borderId="0" xfId="0" applyFill="1" applyAlignment="1">
      <alignment horizontal="center" vertical="top" wrapText="1"/>
    </xf>
    <xf numFmtId="0" fontId="5" fillId="15" borderId="24" xfId="0" applyFont="1" applyFill="1" applyBorder="1" applyAlignment="1">
      <alignment horizontal="center" vertical="top" wrapText="1"/>
    </xf>
    <xf numFmtId="0" fontId="5" fillId="15" borderId="14" xfId="0" applyFont="1" applyFill="1" applyBorder="1" applyAlignment="1">
      <alignment horizontal="center" vertical="top"/>
    </xf>
    <xf numFmtId="0" fontId="0" fillId="15" borderId="0" xfId="0" applyFill="1" applyAlignment="1">
      <alignment vertical="top" wrapText="1"/>
    </xf>
    <xf numFmtId="0" fontId="0" fillId="15" borderId="0" xfId="0" applyFill="1" applyAlignment="1">
      <alignment vertical="top"/>
    </xf>
    <xf numFmtId="0" fontId="5" fillId="19" borderId="0" xfId="0" applyFont="1" applyFill="1" applyAlignment="1">
      <alignment horizontal="center" vertical="top"/>
    </xf>
    <xf numFmtId="0" fontId="5" fillId="19" borderId="0" xfId="0" applyFont="1" applyFill="1" applyAlignment="1">
      <alignment horizontal="center" vertical="top" wrapText="1"/>
    </xf>
    <xf numFmtId="0" fontId="5" fillId="0" borderId="0" xfId="0" quotePrefix="1" applyFont="1" applyAlignment="1">
      <alignment vertical="top"/>
    </xf>
    <xf numFmtId="0" fontId="44" fillId="12" borderId="0" xfId="1" applyFill="1" applyAlignment="1" applyProtection="1">
      <alignment wrapText="1"/>
    </xf>
    <xf numFmtId="0" fontId="44" fillId="12" borderId="0" xfId="1" applyFill="1" applyAlignment="1" applyProtection="1">
      <alignment vertical="top" wrapText="1"/>
    </xf>
    <xf numFmtId="0" fontId="2" fillId="12" borderId="41" xfId="0" applyFont="1" applyFill="1" applyBorder="1" applyAlignment="1">
      <alignment vertical="top" wrapText="1"/>
    </xf>
    <xf numFmtId="0" fontId="23" fillId="12" borderId="0" xfId="0" applyFont="1" applyFill="1" applyAlignment="1">
      <alignment vertical="top" wrapText="1"/>
    </xf>
    <xf numFmtId="0" fontId="64" fillId="12" borderId="0" xfId="0" applyFont="1" applyFill="1" applyAlignment="1">
      <alignment horizontal="left" vertical="top" wrapText="1"/>
    </xf>
    <xf numFmtId="0" fontId="2" fillId="12" borderId="0" xfId="0" applyFont="1" applyFill="1" applyAlignment="1">
      <alignment vertical="top" wrapText="1"/>
    </xf>
    <xf numFmtId="0" fontId="2" fillId="12" borderId="0" xfId="0" applyFont="1" applyFill="1" applyAlignment="1" applyProtection="1">
      <alignment vertical="top" wrapText="1"/>
      <protection locked="0"/>
    </xf>
    <xf numFmtId="0" fontId="23" fillId="12" borderId="0" xfId="0" applyFont="1" applyFill="1" applyAlignment="1">
      <alignment vertical="top"/>
    </xf>
    <xf numFmtId="0" fontId="46" fillId="12" borderId="0" xfId="0" applyFont="1" applyFill="1" applyAlignment="1">
      <alignment vertical="top" wrapText="1"/>
    </xf>
    <xf numFmtId="0" fontId="5" fillId="12" borderId="35" xfId="0" applyFont="1" applyFill="1" applyBorder="1" applyAlignment="1">
      <alignment vertical="top" wrapText="1"/>
    </xf>
    <xf numFmtId="0" fontId="65" fillId="12" borderId="0" xfId="0" applyFont="1" applyFill="1"/>
    <xf numFmtId="0" fontId="66" fillId="12" borderId="0" xfId="0" applyFont="1" applyFill="1" applyAlignment="1">
      <alignment wrapText="1"/>
    </xf>
    <xf numFmtId="0" fontId="66" fillId="12" borderId="0" xfId="0" applyFont="1" applyFill="1" applyAlignment="1">
      <alignment vertical="top" wrapText="1"/>
    </xf>
    <xf numFmtId="0" fontId="65" fillId="12" borderId="0" xfId="0" applyFont="1" applyFill="1" applyAlignment="1">
      <alignment horizontal="left" vertical="top" wrapText="1"/>
    </xf>
    <xf numFmtId="0" fontId="5" fillId="17" borderId="39" xfId="0" applyFont="1" applyFill="1" applyBorder="1" applyAlignment="1">
      <alignment horizontal="left" vertical="top" wrapText="1"/>
    </xf>
    <xf numFmtId="0" fontId="29" fillId="0" borderId="0" xfId="0" applyFont="1" applyAlignment="1" applyProtection="1">
      <alignment horizontal="left" vertical="top" wrapText="1"/>
    </xf>
    <xf numFmtId="0" fontId="2" fillId="0" borderId="0" xfId="0" applyFont="1" applyAlignment="1" applyProtection="1">
      <alignment horizontal="left" vertical="top" wrapText="1"/>
    </xf>
    <xf numFmtId="0" fontId="50" fillId="11" borderId="38" xfId="0" applyFont="1" applyFill="1" applyBorder="1" applyAlignment="1" applyProtection="1">
      <alignment horizontal="left" vertical="top" wrapText="1"/>
    </xf>
    <xf numFmtId="0" fontId="24" fillId="11" borderId="39" xfId="0" applyFont="1" applyFill="1" applyBorder="1" applyAlignment="1" applyProtection="1">
      <alignment horizontal="left" vertical="top" wrapText="1"/>
    </xf>
    <xf numFmtId="0" fontId="50" fillId="11" borderId="39" xfId="0" applyFont="1" applyFill="1" applyBorder="1" applyAlignment="1" applyProtection="1">
      <alignment horizontal="left" vertical="top" wrapText="1"/>
    </xf>
    <xf numFmtId="0" fontId="24" fillId="11" borderId="48" xfId="0" applyFont="1" applyFill="1" applyBorder="1" applyAlignment="1" applyProtection="1">
      <alignment horizontal="left" vertical="top" wrapText="1"/>
    </xf>
    <xf numFmtId="0" fontId="33" fillId="12" borderId="27" xfId="0" applyFont="1" applyFill="1" applyBorder="1" applyAlignment="1" applyProtection="1">
      <alignment horizontal="left" vertical="top" wrapText="1"/>
    </xf>
    <xf numFmtId="0" fontId="44" fillId="0" borderId="0" xfId="1" applyAlignment="1" applyProtection="1">
      <alignment vertical="top" wrapText="1"/>
    </xf>
    <xf numFmtId="0" fontId="5" fillId="12" borderId="0" xfId="0" applyFont="1" applyFill="1" applyBorder="1" applyAlignment="1" applyProtection="1">
      <alignment horizontal="left" vertical="top" wrapText="1"/>
    </xf>
    <xf numFmtId="0" fontId="3" fillId="12"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37" fillId="16" borderId="0" xfId="0" applyFont="1" applyFill="1" applyBorder="1" applyAlignment="1" applyProtection="1">
      <alignment horizontal="left" vertical="top" wrapText="1"/>
    </xf>
    <xf numFmtId="0" fontId="34" fillId="0" borderId="0" xfId="0" applyFont="1" applyAlignment="1" applyProtection="1">
      <alignment horizontal="left" vertical="top" wrapText="1"/>
    </xf>
    <xf numFmtId="0" fontId="2" fillId="0" borderId="28" xfId="0" applyFont="1" applyBorder="1" applyAlignment="1" applyProtection="1">
      <alignment horizontal="left" vertical="top" wrapText="1"/>
    </xf>
    <xf numFmtId="0" fontId="5" fillId="12" borderId="27" xfId="0" applyFont="1" applyFill="1" applyBorder="1" applyAlignment="1" applyProtection="1">
      <alignment horizontal="left" vertical="top" wrapText="1"/>
    </xf>
    <xf numFmtId="0" fontId="67" fillId="0" borderId="0" xfId="0" applyFont="1" applyAlignment="1">
      <alignment vertical="top" wrapText="1"/>
    </xf>
    <xf numFmtId="0" fontId="5" fillId="12" borderId="28" xfId="0" applyFont="1" applyFill="1" applyBorder="1" applyAlignment="1" applyProtection="1">
      <alignment horizontal="left" vertical="top" wrapText="1"/>
    </xf>
    <xf numFmtId="0" fontId="2" fillId="0" borderId="8" xfId="0" applyFont="1" applyBorder="1" applyAlignment="1" applyProtection="1">
      <alignment horizontal="left" vertical="top" wrapText="1"/>
    </xf>
    <xf numFmtId="0" fontId="0" fillId="0" borderId="75" xfId="0" applyFill="1" applyBorder="1" applyAlignment="1" applyProtection="1">
      <alignment horizontal="left" vertical="top" wrapText="1"/>
    </xf>
    <xf numFmtId="0" fontId="0" fillId="0" borderId="76" xfId="0" applyFill="1" applyBorder="1" applyAlignment="1" applyProtection="1">
      <alignment horizontal="left" vertical="top" wrapText="1"/>
    </xf>
    <xf numFmtId="0" fontId="19" fillId="0" borderId="0"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55" xfId="0" applyFont="1" applyBorder="1" applyAlignment="1" applyProtection="1">
      <alignment horizontal="left" vertical="top" wrapText="1"/>
    </xf>
    <xf numFmtId="0" fontId="44" fillId="6" borderId="27" xfId="1" applyFill="1" applyBorder="1" applyAlignment="1" applyProtection="1">
      <alignment horizontal="left" vertical="top" wrapText="1"/>
    </xf>
    <xf numFmtId="0" fontId="44" fillId="6" borderId="7" xfId="1" applyFill="1" applyBorder="1" applyAlignment="1" applyProtection="1">
      <alignment horizontal="left" vertical="top" wrapText="1"/>
    </xf>
    <xf numFmtId="0" fontId="5" fillId="16" borderId="38" xfId="0" applyFont="1" applyFill="1" applyBorder="1" applyAlignment="1" applyProtection="1">
      <alignment horizontal="left" vertical="top" wrapText="1"/>
    </xf>
    <xf numFmtId="0" fontId="5" fillId="16" borderId="39" xfId="0" applyFont="1" applyFill="1" applyBorder="1" applyAlignment="1" applyProtection="1">
      <alignment horizontal="left" vertical="top" wrapText="1"/>
    </xf>
    <xf numFmtId="0" fontId="5" fillId="16" borderId="48" xfId="0" applyFont="1" applyFill="1" applyBorder="1" applyAlignment="1" applyProtection="1">
      <alignment horizontal="left" vertical="top" wrapText="1"/>
    </xf>
    <xf numFmtId="0" fontId="2" fillId="0" borderId="0" xfId="0" applyFont="1" applyAlignment="1" applyProtection="1">
      <alignment vertical="top" wrapText="1"/>
    </xf>
    <xf numFmtId="0" fontId="8" fillId="0" borderId="0" xfId="0" applyFont="1" applyFill="1" applyBorder="1" applyAlignment="1" applyProtection="1">
      <alignment horizontal="left" vertical="top" wrapText="1"/>
    </xf>
    <xf numFmtId="0" fontId="23" fillId="0" borderId="0" xfId="0" applyNumberFormat="1" applyFont="1" applyFill="1" applyBorder="1" applyAlignment="1" applyProtection="1">
      <alignment horizontal="left" vertical="top" wrapText="1"/>
    </xf>
    <xf numFmtId="0" fontId="2" fillId="0" borderId="47" xfId="0" applyFont="1" applyBorder="1" applyAlignment="1" applyProtection="1">
      <alignment horizontal="left" vertical="top" wrapText="1"/>
    </xf>
    <xf numFmtId="0" fontId="2" fillId="0" borderId="40" xfId="0" applyFont="1" applyBorder="1" applyAlignment="1" applyProtection="1">
      <alignment horizontal="left" vertical="top" wrapText="1"/>
    </xf>
    <xf numFmtId="0" fontId="2" fillId="0" borderId="44" xfId="0" applyFont="1" applyBorder="1" applyAlignment="1" applyProtection="1">
      <alignment horizontal="left" vertical="top" wrapText="1"/>
    </xf>
    <xf numFmtId="0" fontId="50" fillId="0" borderId="0" xfId="0" applyFont="1" applyFill="1" applyBorder="1" applyAlignment="1" applyProtection="1">
      <alignment horizontal="left" vertical="top" wrapText="1"/>
    </xf>
    <xf numFmtId="0" fontId="2" fillId="0" borderId="2" xfId="0" applyFont="1" applyBorder="1" applyAlignment="1" applyProtection="1">
      <alignment horizontal="left" vertical="top" wrapText="1"/>
    </xf>
    <xf numFmtId="0" fontId="24" fillId="12" borderId="0" xfId="0" applyFont="1" applyFill="1" applyBorder="1" applyAlignment="1" applyProtection="1">
      <alignment horizontal="left" vertical="top" wrapText="1"/>
    </xf>
    <xf numFmtId="0" fontId="24" fillId="0" borderId="0" xfId="0" applyFont="1" applyFill="1" applyBorder="1" applyAlignment="1" applyProtection="1">
      <alignment horizontal="left" vertical="top" wrapText="1"/>
    </xf>
    <xf numFmtId="0" fontId="2" fillId="0" borderId="26" xfId="0" applyFont="1" applyBorder="1" applyAlignment="1" applyProtection="1">
      <alignment horizontal="left" vertical="top" wrapText="1"/>
    </xf>
    <xf numFmtId="0" fontId="23" fillId="0" borderId="0" xfId="0" applyFont="1" applyFill="1" applyBorder="1" applyAlignment="1" applyProtection="1">
      <alignment vertical="top" wrapText="1"/>
    </xf>
    <xf numFmtId="0" fontId="2" fillId="0" borderId="26" xfId="0" applyFont="1" applyBorder="1" applyAlignment="1" applyProtection="1">
      <alignment vertical="top" wrapText="1"/>
    </xf>
    <xf numFmtId="0" fontId="2" fillId="0" borderId="0" xfId="0" applyFont="1" applyFill="1" applyBorder="1" applyAlignment="1" applyProtection="1">
      <alignment vertical="top" wrapText="1"/>
    </xf>
    <xf numFmtId="0" fontId="2" fillId="0" borderId="38" xfId="0" applyFont="1" applyBorder="1" applyAlignment="1" applyProtection="1">
      <alignment horizontal="left" vertical="top" wrapText="1"/>
    </xf>
    <xf numFmtId="0" fontId="2" fillId="0" borderId="40" xfId="0" applyFont="1" applyFill="1" applyBorder="1" applyAlignment="1" applyProtection="1">
      <alignment horizontal="left" vertical="top" wrapText="1"/>
    </xf>
    <xf numFmtId="0" fontId="24" fillId="0" borderId="48" xfId="0" applyFont="1" applyFill="1" applyBorder="1" applyAlignment="1" applyProtection="1">
      <alignment horizontal="left" vertical="top" wrapText="1"/>
    </xf>
    <xf numFmtId="0" fontId="50" fillId="0" borderId="48" xfId="0" applyFont="1" applyFill="1" applyBorder="1" applyAlignment="1" applyProtection="1">
      <alignment horizontal="left" vertical="top" wrapText="1"/>
    </xf>
    <xf numFmtId="0" fontId="2" fillId="12" borderId="47" xfId="0" applyFont="1" applyFill="1" applyBorder="1" applyAlignment="1" applyProtection="1">
      <alignment vertical="top" wrapText="1"/>
    </xf>
    <xf numFmtId="0" fontId="50" fillId="12" borderId="48" xfId="0" applyFont="1" applyFill="1" applyBorder="1" applyAlignment="1" applyProtection="1">
      <alignment horizontal="left" vertical="top" wrapText="1"/>
    </xf>
    <xf numFmtId="2" fontId="24" fillId="0" borderId="48" xfId="0" applyNumberFormat="1" applyFont="1" applyFill="1" applyBorder="1" applyAlignment="1" applyProtection="1">
      <alignment horizontal="left" vertical="top" wrapText="1"/>
    </xf>
    <xf numFmtId="0" fontId="2" fillId="12" borderId="55" xfId="0" applyFont="1" applyFill="1" applyBorder="1" applyAlignment="1" applyProtection="1">
      <alignment horizontal="left" vertical="top" wrapText="1"/>
    </xf>
    <xf numFmtId="0" fontId="2" fillId="12" borderId="32" xfId="0" applyFont="1" applyFill="1" applyBorder="1" applyAlignment="1" applyProtection="1">
      <alignment horizontal="left" vertical="top" wrapText="1"/>
    </xf>
    <xf numFmtId="0" fontId="2" fillId="12" borderId="1" xfId="0" applyFont="1" applyFill="1" applyBorder="1" applyAlignment="1" applyProtection="1">
      <alignment horizontal="left" vertical="top" wrapText="1"/>
    </xf>
    <xf numFmtId="0" fontId="50" fillId="12" borderId="0" xfId="0" applyFont="1" applyFill="1" applyBorder="1" applyAlignment="1" applyProtection="1">
      <alignment horizontal="left" vertical="top" wrapText="1"/>
    </xf>
    <xf numFmtId="0" fontId="62" fillId="12" borderId="2" xfId="0" applyFont="1" applyFill="1" applyBorder="1" applyAlignment="1" applyProtection="1">
      <alignment horizontal="left" vertical="top" wrapText="1"/>
    </xf>
    <xf numFmtId="0" fontId="2" fillId="0" borderId="2" xfId="0" applyFont="1" applyFill="1" applyBorder="1" applyAlignment="1" applyProtection="1">
      <alignment horizontal="left" vertical="top" wrapText="1"/>
    </xf>
    <xf numFmtId="0" fontId="2" fillId="12" borderId="2" xfId="0" applyFont="1" applyFill="1" applyBorder="1" applyAlignment="1" applyProtection="1">
      <alignment horizontal="left" vertical="top" wrapText="1"/>
    </xf>
    <xf numFmtId="0" fontId="59" fillId="0" borderId="0" xfId="0" applyFont="1" applyFill="1" applyBorder="1" applyAlignment="1" applyProtection="1">
      <alignment horizontal="left" vertical="top" wrapText="1"/>
    </xf>
    <xf numFmtId="0" fontId="2" fillId="0" borderId="32" xfId="0" applyFont="1" applyBorder="1" applyAlignment="1" applyProtection="1">
      <alignment horizontal="left" vertical="top" wrapText="1"/>
    </xf>
    <xf numFmtId="0" fontId="29" fillId="0" borderId="2" xfId="0" applyFont="1" applyBorder="1" applyAlignment="1" applyProtection="1">
      <alignment horizontal="left" vertical="top" wrapText="1"/>
    </xf>
    <xf numFmtId="0" fontId="68" fillId="0" borderId="0" xfId="0" applyFont="1" applyAlignment="1">
      <alignment vertical="top" wrapText="1"/>
    </xf>
    <xf numFmtId="0" fontId="5" fillId="12" borderId="0" xfId="0" applyFont="1" applyFill="1" applyAlignment="1">
      <alignment horizontal="left" vertical="top" wrapText="1"/>
    </xf>
    <xf numFmtId="0" fontId="24" fillId="12" borderId="0" xfId="0" applyFont="1" applyFill="1" applyAlignment="1">
      <alignment horizontal="left" vertical="top" wrapText="1"/>
    </xf>
    <xf numFmtId="0" fontId="70" fillId="0" borderId="0" xfId="0" applyFont="1" applyAlignment="1">
      <alignment vertical="top" wrapText="1"/>
    </xf>
    <xf numFmtId="0" fontId="5" fillId="12" borderId="30" xfId="0" applyFont="1" applyFill="1" applyBorder="1" applyAlignment="1" applyProtection="1">
      <alignment horizontal="left" vertical="top" wrapText="1"/>
    </xf>
    <xf numFmtId="0" fontId="29" fillId="0" borderId="52" xfId="0" applyFont="1" applyBorder="1" applyAlignment="1" applyProtection="1">
      <alignment horizontal="left" vertical="top" wrapText="1"/>
    </xf>
    <xf numFmtId="0" fontId="24" fillId="0" borderId="34" xfId="0" applyFont="1" applyFill="1" applyBorder="1" applyAlignment="1" applyProtection="1">
      <alignment horizontal="left" vertical="top" wrapText="1"/>
    </xf>
    <xf numFmtId="0" fontId="2" fillId="0" borderId="41" xfId="0" applyFont="1" applyBorder="1" applyAlignment="1" applyProtection="1">
      <alignment horizontal="left" vertical="top" wrapText="1"/>
    </xf>
    <xf numFmtId="0" fontId="2" fillId="0" borderId="7" xfId="0" applyFont="1" applyFill="1" applyBorder="1" applyAlignment="1" applyProtection="1">
      <alignment horizontal="left" vertical="top" wrapText="1"/>
    </xf>
    <xf numFmtId="0" fontId="50" fillId="0" borderId="34" xfId="0" applyFont="1" applyFill="1" applyBorder="1" applyAlignment="1" applyProtection="1">
      <alignment horizontal="left" vertical="top" wrapText="1"/>
    </xf>
    <xf numFmtId="0" fontId="2" fillId="0" borderId="69" xfId="0" applyFont="1" applyFill="1" applyBorder="1" applyAlignment="1" applyProtection="1">
      <alignment horizontal="left" vertical="top" wrapText="1"/>
    </xf>
    <xf numFmtId="0" fontId="2" fillId="0" borderId="41" xfId="0" applyFont="1" applyFill="1" applyBorder="1" applyAlignment="1" applyProtection="1">
      <alignment horizontal="left" vertical="top" wrapText="1"/>
    </xf>
    <xf numFmtId="0" fontId="2" fillId="0" borderId="32" xfId="0" applyFont="1" applyFill="1" applyBorder="1" applyAlignment="1" applyProtection="1">
      <alignment horizontal="left" vertical="top" wrapText="1"/>
    </xf>
    <xf numFmtId="0" fontId="2" fillId="0" borderId="69" xfId="0" applyFont="1" applyBorder="1" applyAlignment="1" applyProtection="1">
      <alignment horizontal="left" vertical="top" wrapText="1"/>
    </xf>
    <xf numFmtId="0" fontId="5" fillId="14" borderId="55" xfId="0" applyFont="1" applyFill="1" applyBorder="1" applyAlignment="1" applyProtection="1">
      <alignment horizontal="left" vertical="top" wrapText="1"/>
    </xf>
    <xf numFmtId="0" fontId="42" fillId="0" borderId="34" xfId="0" applyFont="1" applyFill="1" applyBorder="1" applyAlignment="1" applyProtection="1">
      <alignment horizontal="left" vertical="top" wrapText="1"/>
    </xf>
    <xf numFmtId="0" fontId="11" fillId="0" borderId="70" xfId="0" applyFont="1" applyBorder="1" applyAlignment="1" applyProtection="1">
      <alignment horizontal="left" vertical="top" wrapText="1"/>
    </xf>
    <xf numFmtId="0" fontId="5" fillId="14" borderId="46" xfId="0" quotePrefix="1" applyFont="1" applyFill="1" applyBorder="1" applyAlignment="1" applyProtection="1">
      <alignment horizontal="left" vertical="top" wrapText="1"/>
    </xf>
    <xf numFmtId="0" fontId="24" fillId="0" borderId="34" xfId="0" applyFont="1" applyBorder="1" applyAlignment="1" applyProtection="1">
      <alignment horizontal="left" vertical="top" wrapText="1"/>
    </xf>
    <xf numFmtId="0" fontId="5" fillId="14" borderId="38" xfId="0" quotePrefix="1" applyFont="1" applyFill="1" applyBorder="1" applyAlignment="1" applyProtection="1">
      <alignment horizontal="left" vertical="top" wrapText="1"/>
    </xf>
    <xf numFmtId="0" fontId="5" fillId="14" borderId="54" xfId="0" quotePrefix="1" applyFont="1" applyFill="1" applyBorder="1" applyAlignment="1" applyProtection="1">
      <alignment horizontal="left" vertical="top" wrapText="1"/>
    </xf>
    <xf numFmtId="0" fontId="5" fillId="14" borderId="44" xfId="0" quotePrefix="1" applyFont="1" applyFill="1" applyBorder="1" applyAlignment="1" applyProtection="1">
      <alignment horizontal="left" vertical="top" wrapText="1"/>
    </xf>
    <xf numFmtId="0" fontId="2" fillId="0" borderId="1" xfId="0" applyFont="1" applyBorder="1" applyAlignment="1" applyProtection="1">
      <alignment horizontal="left" vertical="top" wrapText="1"/>
    </xf>
    <xf numFmtId="0" fontId="23" fillId="0" borderId="0" xfId="0" applyFont="1" applyFill="1" applyBorder="1" applyAlignment="1" applyProtection="1">
      <alignment horizontal="left" vertical="top" wrapText="1"/>
    </xf>
    <xf numFmtId="0" fontId="22" fillId="0" borderId="0" xfId="0" applyFont="1" applyFill="1" applyAlignment="1" applyProtection="1">
      <alignment horizontal="left" vertical="top" wrapText="1"/>
    </xf>
    <xf numFmtId="0" fontId="5" fillId="14" borderId="47"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3" fillId="0" borderId="0" xfId="0" applyFont="1" applyAlignment="1" applyProtection="1">
      <alignment horizontal="left" vertical="top" wrapText="1"/>
    </xf>
    <xf numFmtId="0" fontId="5" fillId="0" borderId="51" xfId="0" applyFont="1" applyFill="1" applyBorder="1" applyAlignment="1" applyProtection="1">
      <alignment horizontal="left" vertical="top" wrapText="1"/>
    </xf>
    <xf numFmtId="0" fontId="46" fillId="0" borderId="0" xfId="0" applyFont="1" applyFill="1" applyAlignment="1" applyProtection="1">
      <alignment horizontal="left" vertical="top" wrapText="1"/>
    </xf>
    <xf numFmtId="0" fontId="5" fillId="0" borderId="52" xfId="0" applyFont="1" applyFill="1" applyBorder="1" applyAlignment="1" applyProtection="1">
      <alignment horizontal="left" vertical="top" wrapText="1"/>
    </xf>
    <xf numFmtId="0" fontId="5" fillId="0" borderId="53" xfId="0" applyFont="1" applyFill="1" applyBorder="1" applyAlignment="1" applyProtection="1">
      <alignment horizontal="left" vertical="top" wrapText="1"/>
    </xf>
    <xf numFmtId="0" fontId="5" fillId="0" borderId="54" xfId="0" applyFont="1" applyFill="1" applyBorder="1" applyAlignment="1" applyProtection="1">
      <alignment horizontal="left" vertical="top" wrapText="1"/>
    </xf>
    <xf numFmtId="0" fontId="5" fillId="12" borderId="39" xfId="0" quotePrefix="1"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5" fillId="12" borderId="40" xfId="0" quotePrefix="1" applyFont="1" applyFill="1" applyBorder="1" applyAlignment="1" applyProtection="1">
      <alignment horizontal="left" vertical="top" wrapText="1"/>
    </xf>
    <xf numFmtId="0" fontId="27" fillId="0" borderId="0" xfId="0" applyFont="1" applyAlignment="1" applyProtection="1">
      <alignment horizontal="left" vertical="top" wrapText="1"/>
    </xf>
    <xf numFmtId="0" fontId="71" fillId="12" borderId="0" xfId="0" applyFont="1" applyFill="1" applyAlignment="1">
      <alignment horizontal="left" vertical="top" wrapText="1"/>
    </xf>
    <xf numFmtId="0" fontId="5" fillId="0" borderId="33" xfId="0" applyFont="1" applyFill="1" applyBorder="1" applyAlignment="1" applyProtection="1">
      <alignment horizontal="left" vertical="top" wrapText="1"/>
    </xf>
    <xf numFmtId="0" fontId="2" fillId="0" borderId="34" xfId="0" applyFont="1" applyBorder="1" applyAlignment="1" applyProtection="1">
      <alignment horizontal="left" vertical="top" wrapText="1"/>
    </xf>
    <xf numFmtId="0" fontId="5" fillId="0" borderId="35" xfId="0" applyFont="1" applyBorder="1" applyAlignment="1" applyProtection="1">
      <alignment horizontal="left" vertical="top" wrapText="1"/>
    </xf>
    <xf numFmtId="0" fontId="5" fillId="0" borderId="35" xfId="0" quotePrefix="1" applyFont="1" applyBorder="1" applyAlignment="1" applyProtection="1">
      <alignment horizontal="left" vertical="top" wrapText="1"/>
    </xf>
    <xf numFmtId="0" fontId="5" fillId="0" borderId="35" xfId="0" applyNumberFormat="1" applyFont="1" applyFill="1" applyBorder="1" applyAlignment="1" applyProtection="1">
      <alignment horizontal="left" vertical="top" wrapText="1"/>
    </xf>
    <xf numFmtId="0" fontId="5" fillId="0" borderId="35" xfId="0" applyNumberFormat="1" applyFont="1" applyBorder="1" applyAlignment="1" applyProtection="1">
      <alignment horizontal="left" vertical="top" wrapText="1"/>
    </xf>
    <xf numFmtId="0" fontId="5" fillId="0" borderId="35" xfId="0" applyFont="1" applyFill="1" applyBorder="1" applyAlignment="1" applyProtection="1">
      <alignment horizontal="left" vertical="top" wrapText="1"/>
    </xf>
    <xf numFmtId="0" fontId="28" fillId="0" borderId="0" xfId="0" applyFont="1" applyFill="1" applyBorder="1" applyAlignment="1" applyProtection="1">
      <alignment horizontal="left" vertical="top" wrapText="1"/>
    </xf>
    <xf numFmtId="0" fontId="5" fillId="0" borderId="37" xfId="0" applyFont="1" applyFill="1" applyBorder="1" applyAlignment="1" applyProtection="1">
      <alignment horizontal="left" vertical="top" wrapText="1"/>
    </xf>
    <xf numFmtId="0" fontId="2" fillId="8" borderId="38" xfId="0" applyFont="1" applyFill="1" applyBorder="1" applyAlignment="1" applyProtection="1">
      <alignment horizontal="left" vertical="top" wrapText="1"/>
    </xf>
    <xf numFmtId="0" fontId="8" fillId="0" borderId="38" xfId="0" applyFont="1" applyBorder="1" applyAlignment="1" applyProtection="1">
      <alignment horizontal="left" vertical="top" wrapText="1"/>
    </xf>
    <xf numFmtId="0" fontId="5" fillId="9" borderId="38" xfId="0" applyFont="1" applyFill="1" applyBorder="1" applyAlignment="1" applyProtection="1">
      <alignment horizontal="left" vertical="top" wrapText="1"/>
    </xf>
    <xf numFmtId="0" fontId="5" fillId="23" borderId="39" xfId="0" applyFont="1" applyFill="1" applyBorder="1" applyAlignment="1">
      <alignment horizontal="left" vertical="top" wrapText="1"/>
    </xf>
    <xf numFmtId="0" fontId="5" fillId="9" borderId="39" xfId="0" applyFont="1" applyFill="1" applyBorder="1" applyAlignment="1" applyProtection="1">
      <alignment horizontal="left" vertical="top" wrapText="1"/>
    </xf>
    <xf numFmtId="0" fontId="5" fillId="17" borderId="48" xfId="0" applyFont="1" applyFill="1" applyBorder="1" applyAlignment="1" applyProtection="1">
      <alignment horizontal="left" vertical="top" wrapText="1"/>
    </xf>
    <xf numFmtId="0" fontId="5" fillId="9" borderId="55" xfId="0" applyFont="1" applyFill="1" applyBorder="1" applyAlignment="1" applyProtection="1">
      <alignment horizontal="left" vertical="top" wrapText="1"/>
    </xf>
    <xf numFmtId="0" fontId="8" fillId="0" borderId="39" xfId="0" applyFont="1" applyBorder="1" applyAlignment="1" applyProtection="1">
      <alignment horizontal="left" vertical="top" wrapText="1"/>
    </xf>
    <xf numFmtId="0" fontId="5" fillId="9" borderId="48" xfId="0" applyFont="1" applyFill="1" applyBorder="1" applyAlignment="1" applyProtection="1">
      <alignment horizontal="left" vertical="top" wrapText="1"/>
    </xf>
    <xf numFmtId="0" fontId="28" fillId="0" borderId="34" xfId="0" applyFont="1" applyBorder="1" applyAlignment="1" applyProtection="1">
      <alignment horizontal="left" vertical="top" wrapText="1"/>
    </xf>
    <xf numFmtId="0" fontId="5" fillId="0" borderId="0" xfId="0" applyFont="1" applyAlignment="1" applyProtection="1">
      <alignment horizontal="left" vertical="top" wrapText="1"/>
    </xf>
    <xf numFmtId="0" fontId="50" fillId="0" borderId="34" xfId="0" applyFont="1" applyBorder="1" applyAlignment="1" applyProtection="1">
      <alignment horizontal="left" vertical="top" wrapText="1"/>
    </xf>
    <xf numFmtId="0" fontId="41" fillId="0" borderId="0" xfId="0" applyFont="1" applyFill="1" applyAlignment="1">
      <alignment horizontal="left" vertical="top" wrapText="1"/>
    </xf>
    <xf numFmtId="0" fontId="0" fillId="4" borderId="0" xfId="0" applyFill="1" applyAlignment="1">
      <alignment horizontal="left" wrapText="1"/>
    </xf>
    <xf numFmtId="0" fontId="5" fillId="4" borderId="0" xfId="0" applyFont="1" applyFill="1" applyAlignment="1">
      <alignment horizontal="left" wrapText="1"/>
    </xf>
    <xf numFmtId="0" fontId="5" fillId="18" borderId="0" xfId="0" applyFont="1" applyFill="1" applyAlignment="1">
      <alignment horizontal="left" wrapText="1"/>
    </xf>
    <xf numFmtId="0" fontId="5" fillId="4" borderId="0" xfId="0" applyFont="1" applyFill="1" applyAlignment="1" applyProtection="1">
      <alignment horizontal="left" vertical="top" wrapText="1"/>
    </xf>
    <xf numFmtId="0" fontId="0" fillId="4" borderId="0" xfId="0" applyFill="1" applyAlignment="1" applyProtection="1">
      <alignment horizontal="left" vertical="top" wrapText="1"/>
    </xf>
    <xf numFmtId="0" fontId="5" fillId="4" borderId="0" xfId="0" applyFont="1" applyFill="1" applyBorder="1" applyAlignment="1" applyProtection="1">
      <alignment horizontal="left" vertical="top" wrapText="1"/>
    </xf>
    <xf numFmtId="0" fontId="5" fillId="18" borderId="0" xfId="0" applyFont="1" applyFill="1" applyAlignment="1" applyProtection="1">
      <alignment horizontal="left" vertical="top" wrapText="1"/>
    </xf>
    <xf numFmtId="0" fontId="0" fillId="13" borderId="0" xfId="0" applyFill="1" applyAlignment="1" applyProtection="1">
      <alignment horizontal="left" vertical="top" wrapText="1"/>
    </xf>
    <xf numFmtId="0" fontId="5" fillId="13" borderId="0" xfId="0" applyFont="1" applyFill="1" applyAlignment="1" applyProtection="1">
      <alignment horizontal="left" vertical="top" wrapText="1"/>
    </xf>
    <xf numFmtId="0" fontId="39" fillId="0" borderId="0" xfId="0" applyFont="1" applyAlignment="1" applyProtection="1">
      <alignment horizontal="left" vertical="top" wrapText="1"/>
    </xf>
    <xf numFmtId="0" fontId="8" fillId="0" borderId="17" xfId="0" applyFont="1" applyBorder="1" applyAlignment="1" applyProtection="1">
      <alignment horizontal="left" vertical="top" wrapText="1"/>
    </xf>
    <xf numFmtId="0" fontId="3" fillId="9" borderId="20" xfId="0" applyFont="1" applyFill="1" applyBorder="1" applyAlignment="1" applyProtection="1">
      <alignment horizontal="left" vertical="top" wrapText="1"/>
    </xf>
    <xf numFmtId="0" fontId="5" fillId="9" borderId="20" xfId="0" applyFont="1" applyFill="1" applyBorder="1" applyAlignment="1" applyProtection="1">
      <alignment horizontal="left" vertical="top" wrapText="1"/>
    </xf>
    <xf numFmtId="0" fontId="5" fillId="21" borderId="0" xfId="0" applyFont="1" applyFill="1" applyAlignment="1" applyProtection="1">
      <alignment vertical="top" wrapText="1"/>
    </xf>
    <xf numFmtId="0" fontId="69" fillId="4" borderId="0" xfId="0" applyFont="1" applyFill="1" applyAlignment="1">
      <alignment horizontal="left" wrapText="1"/>
    </xf>
    <xf numFmtId="0" fontId="73" fillId="4" borderId="0" xfId="0" applyFont="1" applyFill="1" applyAlignment="1">
      <alignment horizontal="left" wrapText="1"/>
    </xf>
    <xf numFmtId="0" fontId="70" fillId="4" borderId="0" xfId="0" applyFont="1" applyFill="1" applyAlignment="1" applyProtection="1">
      <alignment horizontal="left" vertical="top" wrapText="1"/>
    </xf>
    <xf numFmtId="0" fontId="2" fillId="0" borderId="28" xfId="0" applyFont="1" applyBorder="1" applyAlignment="1">
      <alignment horizontal="left" vertical="top" wrapText="1"/>
    </xf>
    <xf numFmtId="0" fontId="5" fillId="6" borderId="27" xfId="0" applyFont="1" applyFill="1" applyBorder="1" applyAlignment="1">
      <alignment horizontal="left" vertical="top" wrapText="1"/>
    </xf>
    <xf numFmtId="0" fontId="5" fillId="12" borderId="0" xfId="0" applyFont="1" applyFill="1" applyAlignment="1">
      <alignment horizontal="left" vertical="top" wrapText="1"/>
    </xf>
    <xf numFmtId="0" fontId="2" fillId="0" borderId="8" xfId="0" applyFont="1" applyBorder="1" applyAlignment="1">
      <alignment horizontal="left" vertical="top" wrapText="1"/>
    </xf>
    <xf numFmtId="0" fontId="5" fillId="12" borderId="27" xfId="0" applyFont="1" applyFill="1" applyBorder="1" applyAlignment="1">
      <alignment horizontal="left" vertical="top" wrapText="1"/>
    </xf>
    <xf numFmtId="0" fontId="5" fillId="12" borderId="28" xfId="0" applyFont="1" applyFill="1" applyBorder="1" applyAlignment="1">
      <alignment horizontal="left" vertical="top" wrapText="1"/>
    </xf>
    <xf numFmtId="0" fontId="2" fillId="0" borderId="0" xfId="0" applyFont="1" applyAlignment="1">
      <alignment horizontal="left" vertical="top" wrapText="1"/>
    </xf>
    <xf numFmtId="0" fontId="5" fillId="6" borderId="7" xfId="0" applyFont="1" applyFill="1" applyBorder="1" applyAlignment="1">
      <alignment horizontal="left" vertical="top" wrapText="1"/>
    </xf>
    <xf numFmtId="0" fontId="2" fillId="0" borderId="69" xfId="0" applyFont="1" applyBorder="1" applyAlignment="1">
      <alignment horizontal="left" vertical="top" wrapText="1"/>
    </xf>
    <xf numFmtId="0" fontId="11" fillId="0" borderId="70" xfId="0" applyFont="1" applyBorder="1" applyAlignment="1">
      <alignment horizontal="left" vertical="top" wrapText="1"/>
    </xf>
    <xf numFmtId="0" fontId="24" fillId="0" borderId="34" xfId="0" applyFont="1" applyBorder="1" applyAlignment="1">
      <alignment horizontal="left" vertical="top" wrapText="1"/>
    </xf>
    <xf numFmtId="0" fontId="2" fillId="0" borderId="41" xfId="0" applyFont="1" applyBorder="1" applyAlignment="1">
      <alignment horizontal="left" vertical="top" wrapText="1"/>
    </xf>
    <xf numFmtId="0" fontId="24" fillId="12" borderId="0" xfId="0" applyFont="1" applyFill="1" applyAlignment="1">
      <alignment horizontal="left" vertical="top" wrapText="1"/>
    </xf>
    <xf numFmtId="0" fontId="2" fillId="12" borderId="28" xfId="0" applyFont="1" applyFill="1" applyBorder="1" applyAlignment="1">
      <alignment horizontal="left" vertical="top" wrapText="1"/>
    </xf>
    <xf numFmtId="0" fontId="24" fillId="0" borderId="0" xfId="0" applyFont="1" applyAlignment="1">
      <alignment horizontal="left" vertical="top" wrapText="1"/>
    </xf>
    <xf numFmtId="0" fontId="27" fillId="0" borderId="0" xfId="0" applyFont="1" applyAlignment="1">
      <alignment horizontal="left" vertical="top" wrapText="1"/>
    </xf>
    <xf numFmtId="0" fontId="2" fillId="0" borderId="0" xfId="0" applyFont="1" applyAlignment="1">
      <alignment vertical="top" wrapText="1"/>
    </xf>
    <xf numFmtId="0" fontId="28" fillId="0" borderId="34" xfId="0" applyFont="1" applyBorder="1" applyAlignment="1">
      <alignment horizontal="left" vertical="top" wrapText="1"/>
    </xf>
    <xf numFmtId="0" fontId="2" fillId="0" borderId="2" xfId="0" applyFont="1" applyFill="1" applyBorder="1" applyAlignment="1">
      <alignment vertical="top" wrapText="1"/>
    </xf>
    <xf numFmtId="0" fontId="29" fillId="0" borderId="0" xfId="0" applyFont="1" applyAlignment="1">
      <alignment horizontal="left" vertical="top" wrapText="1"/>
    </xf>
    <xf numFmtId="0" fontId="50" fillId="11" borderId="38" xfId="0" applyFont="1" applyFill="1" applyBorder="1" applyAlignment="1">
      <alignment horizontal="left" vertical="top" wrapText="1"/>
    </xf>
    <xf numFmtId="0" fontId="24" fillId="11" borderId="39" xfId="0" applyFont="1" applyFill="1" applyBorder="1" applyAlignment="1">
      <alignment horizontal="left" vertical="top" wrapText="1"/>
    </xf>
    <xf numFmtId="0" fontId="50" fillId="11" borderId="39" xfId="0" applyFont="1" applyFill="1" applyBorder="1" applyAlignment="1">
      <alignment horizontal="left" vertical="top" wrapText="1"/>
    </xf>
    <xf numFmtId="0" fontId="24" fillId="11" borderId="48" xfId="0" applyFont="1" applyFill="1" applyBorder="1" applyAlignment="1">
      <alignment horizontal="left" vertical="top" wrapText="1"/>
    </xf>
    <xf numFmtId="0" fontId="33" fillId="12" borderId="27" xfId="0" applyFont="1" applyFill="1" applyBorder="1" applyAlignment="1">
      <alignment horizontal="left" vertical="top" wrapText="1"/>
    </xf>
    <xf numFmtId="0" fontId="3" fillId="12" borderId="0" xfId="0" applyFont="1" applyFill="1" applyAlignment="1">
      <alignment horizontal="left" vertical="top" wrapText="1"/>
    </xf>
    <xf numFmtId="0" fontId="5" fillId="0" borderId="0" xfId="0" applyFont="1" applyAlignment="1">
      <alignment horizontal="left" vertical="top" wrapText="1"/>
    </xf>
    <xf numFmtId="0" fontId="37" fillId="16" borderId="0" xfId="0" applyFont="1" applyFill="1" applyAlignment="1">
      <alignment horizontal="left" vertical="top" wrapText="1"/>
    </xf>
    <xf numFmtId="0" fontId="34" fillId="12" borderId="0" xfId="0" applyFont="1" applyFill="1" applyAlignment="1">
      <alignment horizontal="left" vertical="top" wrapText="1"/>
    </xf>
    <xf numFmtId="0" fontId="0" fillId="0" borderId="75" xfId="0" applyBorder="1" applyAlignment="1">
      <alignment horizontal="left" vertical="top" wrapText="1"/>
    </xf>
    <xf numFmtId="0" fontId="0" fillId="0" borderId="76" xfId="0" applyBorder="1" applyAlignment="1">
      <alignment horizontal="left" vertical="top" wrapText="1"/>
    </xf>
    <xf numFmtId="0" fontId="19" fillId="0" borderId="0" xfId="0" applyFont="1" applyAlignment="1">
      <alignment horizontal="left" vertical="top" wrapText="1"/>
    </xf>
    <xf numFmtId="0" fontId="2" fillId="0" borderId="55" xfId="0" applyFont="1" applyBorder="1" applyAlignment="1">
      <alignment horizontal="left" vertical="top" wrapText="1"/>
    </xf>
    <xf numFmtId="0" fontId="5" fillId="16" borderId="38" xfId="0" applyFont="1" applyFill="1" applyBorder="1" applyAlignment="1">
      <alignment horizontal="left" vertical="top" wrapText="1"/>
    </xf>
    <xf numFmtId="0" fontId="5" fillId="16" borderId="39" xfId="0" applyFont="1" applyFill="1" applyBorder="1" applyAlignment="1">
      <alignment horizontal="left" vertical="top" wrapText="1"/>
    </xf>
    <xf numFmtId="0" fontId="5" fillId="16" borderId="48" xfId="0" applyFont="1" applyFill="1" applyBorder="1" applyAlignment="1">
      <alignment horizontal="left" vertical="top" wrapText="1"/>
    </xf>
    <xf numFmtId="0" fontId="8" fillId="0" borderId="0" xfId="0" applyFont="1" applyAlignment="1">
      <alignment horizontal="left" vertical="top" wrapText="1"/>
    </xf>
    <xf numFmtId="0" fontId="23" fillId="0" borderId="0" xfId="0" applyFont="1" applyAlignment="1">
      <alignment horizontal="left" vertical="top" wrapText="1"/>
    </xf>
    <xf numFmtId="0" fontId="2" fillId="0" borderId="47" xfId="0" applyFont="1" applyBorder="1" applyAlignment="1">
      <alignment horizontal="left" vertical="top" wrapText="1"/>
    </xf>
    <xf numFmtId="0" fontId="2" fillId="0" borderId="40" xfId="0" applyFont="1" applyBorder="1" applyAlignment="1">
      <alignment horizontal="left" vertical="top" wrapText="1"/>
    </xf>
    <xf numFmtId="0" fontId="2" fillId="0" borderId="44" xfId="0" applyFont="1" applyBorder="1" applyAlignment="1">
      <alignment horizontal="left" vertical="top" wrapText="1"/>
    </xf>
    <xf numFmtId="0" fontId="50" fillId="0" borderId="0" xfId="0" applyFont="1" applyAlignment="1">
      <alignment horizontal="left" vertical="top" wrapText="1"/>
    </xf>
    <xf numFmtId="0" fontId="2" fillId="0" borderId="2" xfId="0" applyFont="1" applyBorder="1" applyAlignment="1">
      <alignment horizontal="left" vertical="top" wrapText="1"/>
    </xf>
    <xf numFmtId="0" fontId="2" fillId="0" borderId="26" xfId="0" applyFont="1" applyBorder="1" applyAlignment="1">
      <alignment horizontal="left" vertical="top" wrapText="1"/>
    </xf>
    <xf numFmtId="0" fontId="2" fillId="0" borderId="38" xfId="0" applyFont="1" applyBorder="1" applyAlignment="1">
      <alignment horizontal="left" vertical="top" wrapText="1"/>
    </xf>
    <xf numFmtId="0" fontId="24" fillId="0" borderId="48" xfId="0" applyFont="1" applyBorder="1" applyAlignment="1">
      <alignment horizontal="left" vertical="top" wrapText="1"/>
    </xf>
    <xf numFmtId="0" fontId="50" fillId="0" borderId="48" xfId="0" applyFont="1" applyBorder="1" applyAlignment="1">
      <alignment horizontal="left" vertical="top" wrapText="1"/>
    </xf>
    <xf numFmtId="0" fontId="2" fillId="12" borderId="47" xfId="0" applyFont="1" applyFill="1" applyBorder="1" applyAlignment="1">
      <alignment vertical="top" wrapText="1"/>
    </xf>
    <xf numFmtId="0" fontId="50" fillId="12" borderId="48" xfId="0" applyFont="1" applyFill="1" applyBorder="1" applyAlignment="1">
      <alignment horizontal="left" vertical="top" wrapText="1"/>
    </xf>
    <xf numFmtId="2" fontId="24" fillId="0" borderId="48" xfId="0" applyNumberFormat="1" applyFont="1" applyBorder="1" applyAlignment="1">
      <alignment horizontal="left" vertical="top" wrapText="1"/>
    </xf>
    <xf numFmtId="0" fontId="2" fillId="12" borderId="55" xfId="0" applyFont="1" applyFill="1" applyBorder="1" applyAlignment="1">
      <alignment horizontal="left" vertical="top" wrapText="1"/>
    </xf>
    <xf numFmtId="0" fontId="2" fillId="12" borderId="32" xfId="0" applyFont="1" applyFill="1" applyBorder="1" applyAlignment="1">
      <alignment horizontal="left" vertical="top" wrapText="1"/>
    </xf>
    <xf numFmtId="0" fontId="2" fillId="12" borderId="1" xfId="0" applyFont="1" applyFill="1" applyBorder="1" applyAlignment="1">
      <alignment horizontal="left" vertical="top" wrapText="1"/>
    </xf>
    <xf numFmtId="0" fontId="62" fillId="12" borderId="2" xfId="0" applyFont="1" applyFill="1" applyBorder="1" applyAlignment="1">
      <alignment horizontal="left" vertical="top" wrapText="1"/>
    </xf>
    <xf numFmtId="0" fontId="2" fillId="12" borderId="2" xfId="0" applyFont="1" applyFill="1" applyBorder="1" applyAlignment="1">
      <alignment horizontal="left" vertical="top" wrapText="1"/>
    </xf>
    <xf numFmtId="0" fontId="59" fillId="0" borderId="0" xfId="0" applyFont="1" applyAlignment="1">
      <alignment horizontal="left" vertical="top" wrapText="1"/>
    </xf>
    <xf numFmtId="0" fontId="2" fillId="0" borderId="32" xfId="0" applyFont="1" applyBorder="1" applyAlignment="1">
      <alignment horizontal="left" vertical="top" wrapText="1"/>
    </xf>
    <xf numFmtId="0" fontId="29" fillId="0" borderId="2" xfId="0" applyFont="1" applyBorder="1" applyAlignment="1">
      <alignment horizontal="left" vertical="top" wrapText="1"/>
    </xf>
    <xf numFmtId="0" fontId="29" fillId="0" borderId="52" xfId="0" applyFont="1" applyBorder="1" applyAlignment="1">
      <alignment horizontal="left" vertical="top" wrapText="1"/>
    </xf>
    <xf numFmtId="0" fontId="2" fillId="0" borderId="7" xfId="0" applyFont="1" applyBorder="1" applyAlignment="1">
      <alignment horizontal="left" vertical="top" wrapText="1"/>
    </xf>
    <xf numFmtId="0" fontId="50" fillId="0" borderId="34" xfId="0" applyFont="1" applyBorder="1" applyAlignment="1">
      <alignment horizontal="left" vertical="top" wrapText="1"/>
    </xf>
    <xf numFmtId="0" fontId="5" fillId="14" borderId="55" xfId="0" applyFont="1" applyFill="1" applyBorder="1" applyAlignment="1">
      <alignment horizontal="left" vertical="top" wrapText="1"/>
    </xf>
    <xf numFmtId="0" fontId="42" fillId="0" borderId="34" xfId="0" applyFont="1" applyBorder="1" applyAlignment="1">
      <alignment horizontal="left" vertical="top" wrapText="1"/>
    </xf>
    <xf numFmtId="0" fontId="5" fillId="14" borderId="46" xfId="0" quotePrefix="1" applyFont="1" applyFill="1" applyBorder="1" applyAlignment="1">
      <alignment horizontal="left" vertical="top" wrapText="1"/>
    </xf>
    <xf numFmtId="0" fontId="5" fillId="14" borderId="38" xfId="0" quotePrefix="1" applyFont="1" applyFill="1" applyBorder="1" applyAlignment="1">
      <alignment horizontal="left" vertical="top" wrapText="1"/>
    </xf>
    <xf numFmtId="0" fontId="5" fillId="14" borderId="54" xfId="0" quotePrefix="1" applyFont="1" applyFill="1" applyBorder="1" applyAlignment="1">
      <alignment horizontal="left" vertical="top" wrapText="1"/>
    </xf>
    <xf numFmtId="0" fontId="5" fillId="14" borderId="44" xfId="0" quotePrefix="1" applyFont="1" applyFill="1" applyBorder="1" applyAlignment="1">
      <alignment horizontal="left" vertical="top" wrapText="1"/>
    </xf>
    <xf numFmtId="0" fontId="2" fillId="0" borderId="1" xfId="0" applyFont="1" applyBorder="1" applyAlignment="1">
      <alignment horizontal="left" vertical="top" wrapText="1"/>
    </xf>
    <xf numFmtId="0" fontId="22" fillId="0" borderId="0" xfId="0" applyFont="1" applyAlignment="1">
      <alignment horizontal="left" vertical="top" wrapText="1"/>
    </xf>
    <xf numFmtId="0" fontId="5" fillId="14" borderId="47" xfId="0" applyFont="1" applyFill="1" applyBorder="1" applyAlignment="1">
      <alignment horizontal="left" vertical="top" wrapText="1"/>
    </xf>
    <xf numFmtId="0" fontId="3" fillId="0" borderId="0" xfId="0" applyFont="1" applyAlignment="1">
      <alignment horizontal="left" vertical="top" wrapText="1"/>
    </xf>
    <xf numFmtId="0" fontId="2" fillId="12" borderId="0" xfId="0" applyFont="1" applyFill="1" applyAlignment="1">
      <alignment horizontal="left" vertical="top" wrapText="1"/>
    </xf>
    <xf numFmtId="0" fontId="65" fillId="12" borderId="0" xfId="0" quotePrefix="1" applyFont="1" applyFill="1"/>
    <xf numFmtId="0" fontId="5" fillId="12" borderId="51" xfId="0" applyFont="1" applyFill="1" applyBorder="1" applyAlignment="1">
      <alignment horizontal="left" vertical="top" wrapText="1"/>
    </xf>
    <xf numFmtId="0" fontId="46" fillId="12" borderId="0" xfId="0" applyFont="1" applyFill="1" applyAlignment="1">
      <alignment horizontal="left" vertical="top" wrapText="1"/>
    </xf>
    <xf numFmtId="0" fontId="5" fillId="12" borderId="52" xfId="0" applyFont="1" applyFill="1" applyBorder="1" applyAlignment="1">
      <alignment horizontal="left" vertical="top" wrapText="1"/>
    </xf>
    <xf numFmtId="0" fontId="5" fillId="0" borderId="53" xfId="0" applyFont="1" applyBorder="1" applyAlignment="1">
      <alignment horizontal="left" vertical="top" wrapText="1"/>
    </xf>
    <xf numFmtId="0" fontId="5" fillId="0" borderId="54" xfId="0" applyFont="1" applyBorder="1" applyAlignment="1">
      <alignment horizontal="left" vertical="top" wrapText="1"/>
    </xf>
    <xf numFmtId="0" fontId="5" fillId="12" borderId="39" xfId="0" quotePrefix="1" applyFont="1" applyFill="1" applyBorder="1" applyAlignment="1">
      <alignment horizontal="left" vertical="top" wrapText="1"/>
    </xf>
    <xf numFmtId="0" fontId="5" fillId="12" borderId="40" xfId="0" quotePrefix="1" applyFont="1" applyFill="1" applyBorder="1" applyAlignment="1">
      <alignment horizontal="left" vertical="top" wrapText="1"/>
    </xf>
    <xf numFmtId="0" fontId="5" fillId="0" borderId="33" xfId="0" applyFont="1" applyBorder="1" applyAlignment="1">
      <alignment horizontal="left" vertical="top" wrapText="1"/>
    </xf>
    <xf numFmtId="0" fontId="2" fillId="0" borderId="34" xfId="0" applyFont="1" applyBorder="1" applyAlignment="1">
      <alignment horizontal="left" vertical="top" wrapText="1"/>
    </xf>
    <xf numFmtId="0" fontId="5" fillId="0" borderId="35" xfId="0" quotePrefix="1" applyFont="1" applyBorder="1" applyAlignment="1">
      <alignment horizontal="left" vertical="top" wrapText="1"/>
    </xf>
    <xf numFmtId="0" fontId="28" fillId="0" borderId="0" xfId="0" applyFont="1" applyAlignment="1">
      <alignment horizontal="left" vertical="top" wrapText="1"/>
    </xf>
    <xf numFmtId="0" fontId="5" fillId="0" borderId="37" xfId="0" applyFont="1" applyBorder="1" applyAlignment="1">
      <alignment horizontal="left" vertical="top" wrapText="1"/>
    </xf>
    <xf numFmtId="0" fontId="2" fillId="8" borderId="38" xfId="0" applyFont="1" applyFill="1" applyBorder="1" applyAlignment="1">
      <alignment horizontal="left" vertical="top" wrapText="1"/>
    </xf>
    <xf numFmtId="0" fontId="8" fillId="0" borderId="38" xfId="0" applyFont="1" applyBorder="1" applyAlignment="1">
      <alignment horizontal="left" vertical="top" wrapText="1"/>
    </xf>
    <xf numFmtId="0" fontId="5" fillId="9" borderId="38" xfId="0" applyFont="1" applyFill="1" applyBorder="1" applyAlignment="1">
      <alignment horizontal="left" vertical="top" wrapText="1"/>
    </xf>
    <xf numFmtId="0" fontId="5" fillId="24" borderId="39" xfId="0" applyFont="1" applyFill="1" applyBorder="1" applyAlignment="1">
      <alignment horizontal="left" vertical="top" wrapText="1"/>
    </xf>
    <xf numFmtId="0" fontId="5" fillId="9" borderId="39" xfId="0" applyFont="1" applyFill="1" applyBorder="1" applyAlignment="1">
      <alignment horizontal="left" vertical="top" wrapText="1"/>
    </xf>
    <xf numFmtId="0" fontId="5" fillId="17" borderId="48" xfId="0" applyFont="1" applyFill="1" applyBorder="1" applyAlignment="1">
      <alignment horizontal="left" vertical="top" wrapText="1"/>
    </xf>
    <xf numFmtId="0" fontId="5" fillId="9" borderId="55" xfId="0" applyFont="1" applyFill="1" applyBorder="1" applyAlignment="1">
      <alignment horizontal="left" vertical="top" wrapText="1"/>
    </xf>
    <xf numFmtId="0" fontId="8" fillId="0" borderId="39" xfId="0" applyFont="1" applyBorder="1" applyAlignment="1">
      <alignment horizontal="left" vertical="top" wrapText="1"/>
    </xf>
    <xf numFmtId="0" fontId="5" fillId="9" borderId="48" xfId="0" applyFont="1" applyFill="1" applyBorder="1" applyAlignment="1">
      <alignment horizontal="left" vertical="top" wrapText="1"/>
    </xf>
    <xf numFmtId="0" fontId="0" fillId="13" borderId="0" xfId="0" applyFill="1" applyAlignment="1">
      <alignment horizontal="left" vertical="top" wrapText="1"/>
    </xf>
    <xf numFmtId="0" fontId="0" fillId="4" borderId="0" xfId="0" applyFill="1" applyAlignment="1">
      <alignment horizontal="left" vertical="top" wrapText="1"/>
    </xf>
    <xf numFmtId="0" fontId="5" fillId="18" borderId="0" xfId="0" applyFont="1" applyFill="1" applyAlignment="1">
      <alignment horizontal="left" vertical="top" wrapText="1"/>
    </xf>
    <xf numFmtId="0" fontId="5" fillId="13" borderId="0" xfId="0" applyFont="1" applyFill="1" applyAlignment="1">
      <alignment horizontal="left" vertical="top" wrapText="1"/>
    </xf>
    <xf numFmtId="0" fontId="39" fillId="0" borderId="0" xfId="0" applyFont="1" applyAlignment="1">
      <alignment horizontal="left" vertical="top" wrapText="1"/>
    </xf>
    <xf numFmtId="0" fontId="8" fillId="0" borderId="17" xfId="0" applyFont="1" applyBorder="1" applyAlignment="1">
      <alignment horizontal="left" vertical="top" wrapText="1"/>
    </xf>
    <xf numFmtId="0" fontId="3" fillId="9" borderId="20" xfId="0" applyFont="1" applyFill="1" applyBorder="1" applyAlignment="1">
      <alignment horizontal="left" vertical="top" wrapText="1"/>
    </xf>
    <xf numFmtId="0" fontId="5" fillId="9" borderId="20" xfId="0" applyFont="1" applyFill="1" applyBorder="1" applyAlignment="1">
      <alignment horizontal="left" vertical="top" wrapText="1"/>
    </xf>
    <xf numFmtId="0" fontId="5" fillId="21" borderId="0" xfId="0" applyFont="1" applyFill="1" applyAlignment="1">
      <alignment vertical="top" wrapText="1"/>
    </xf>
    <xf numFmtId="0" fontId="2" fillId="0" borderId="1" xfId="0" applyFont="1" applyFill="1" applyBorder="1" applyAlignment="1">
      <alignment vertical="top" wrapText="1"/>
    </xf>
    <xf numFmtId="0" fontId="74" fillId="0" borderId="1" xfId="1" applyFont="1" applyBorder="1" applyAlignment="1" applyProtection="1">
      <alignment vertical="top"/>
    </xf>
    <xf numFmtId="0" fontId="74" fillId="0" borderId="2" xfId="1" applyFont="1" applyBorder="1" applyAlignment="1" applyProtection="1">
      <alignment vertical="top"/>
    </xf>
    <xf numFmtId="0" fontId="74" fillId="0" borderId="26" xfId="1" applyFont="1" applyBorder="1" applyAlignment="1" applyProtection="1">
      <alignment vertical="top" wrapText="1"/>
    </xf>
    <xf numFmtId="0" fontId="2" fillId="0" borderId="28" xfId="0" applyFont="1" applyBorder="1" applyAlignment="1">
      <alignment horizontal="left" vertical="top" wrapText="1"/>
    </xf>
    <xf numFmtId="0" fontId="0" fillId="0" borderId="28" xfId="0" applyBorder="1" applyAlignment="1">
      <alignment horizontal="left" vertical="top" wrapText="1"/>
    </xf>
    <xf numFmtId="0" fontId="24" fillId="0" borderId="27" xfId="0" applyFont="1" applyBorder="1" applyAlignment="1">
      <alignment horizontal="left" vertical="top" wrapText="1"/>
    </xf>
    <xf numFmtId="0" fontId="0" fillId="0" borderId="27" xfId="0" applyBorder="1" applyAlignment="1">
      <alignment horizontal="left" vertical="top" wrapText="1"/>
    </xf>
    <xf numFmtId="0" fontId="33" fillId="12" borderId="27" xfId="0" applyFont="1" applyFill="1" applyBorder="1" applyAlignment="1">
      <alignment horizontal="center" vertical="top"/>
    </xf>
    <xf numFmtId="0" fontId="33" fillId="12" borderId="33" xfId="0" applyFont="1" applyFill="1" applyBorder="1" applyAlignment="1">
      <alignment horizontal="center" vertical="top"/>
    </xf>
    <xf numFmtId="0" fontId="5" fillId="6" borderId="0" xfId="0" applyFont="1" applyFill="1" applyAlignment="1">
      <alignment horizontal="left" vertical="top" wrapText="1"/>
    </xf>
    <xf numFmtId="0" fontId="0" fillId="0" borderId="0" xfId="0" applyAlignment="1">
      <alignment horizontal="left" vertical="top" wrapText="1"/>
    </xf>
    <xf numFmtId="0" fontId="0" fillId="0" borderId="35" xfId="0" applyBorder="1" applyAlignment="1">
      <alignment horizontal="left" vertical="top" wrapText="1"/>
    </xf>
    <xf numFmtId="0" fontId="5" fillId="6" borderId="27" xfId="0" applyFont="1" applyFill="1" applyBorder="1" applyAlignment="1">
      <alignment horizontal="left" vertical="top" wrapText="1"/>
    </xf>
    <xf numFmtId="0" fontId="0" fillId="0" borderId="33" xfId="0" applyBorder="1" applyAlignment="1">
      <alignment horizontal="left" vertical="top" wrapText="1"/>
    </xf>
    <xf numFmtId="0" fontId="24" fillId="11" borderId="34" xfId="0" applyFont="1" applyFill="1" applyBorder="1" applyAlignment="1">
      <alignment horizontal="left" vertical="top" wrapText="1"/>
    </xf>
    <xf numFmtId="0" fontId="24" fillId="11" borderId="0" xfId="0" applyFont="1" applyFill="1" applyAlignment="1">
      <alignment horizontal="left" vertical="top" wrapText="1"/>
    </xf>
    <xf numFmtId="0" fontId="24" fillId="11" borderId="35" xfId="0" applyFont="1" applyFill="1" applyBorder="1" applyAlignment="1">
      <alignment horizontal="left" vertical="top" wrapText="1"/>
    </xf>
    <xf numFmtId="0" fontId="5" fillId="12" borderId="0" xfId="0" applyFont="1" applyFill="1" applyAlignment="1">
      <alignment horizontal="left" vertical="top" wrapText="1"/>
    </xf>
    <xf numFmtId="0" fontId="60" fillId="12" borderId="0" xfId="1" applyFont="1" applyFill="1" applyBorder="1" applyAlignment="1" applyProtection="1">
      <alignment horizontal="justify" vertical="top" wrapText="1"/>
    </xf>
    <xf numFmtId="0" fontId="2" fillId="12" borderId="0" xfId="0" applyFont="1" applyFill="1" applyAlignment="1">
      <alignment horizontal="justify" vertical="top" wrapText="1"/>
    </xf>
    <xf numFmtId="0" fontId="2" fillId="12" borderId="35" xfId="0" applyFont="1" applyFill="1" applyBorder="1" applyAlignment="1">
      <alignment horizontal="justify" vertical="top" wrapText="1"/>
    </xf>
    <xf numFmtId="0" fontId="74" fillId="12" borderId="0" xfId="1" applyFont="1" applyFill="1" applyBorder="1" applyAlignment="1" applyProtection="1">
      <alignment horizontal="justify" vertical="top" wrapText="1"/>
    </xf>
    <xf numFmtId="0" fontId="74" fillId="12" borderId="0" xfId="1" applyFont="1" applyFill="1" applyAlignment="1" applyProtection="1">
      <alignment horizontal="justify" vertical="top" wrapText="1"/>
    </xf>
    <xf numFmtId="0" fontId="74" fillId="12" borderId="35" xfId="1" applyFont="1" applyFill="1" applyBorder="1" applyAlignment="1" applyProtection="1">
      <alignment horizontal="justify" vertical="top" wrapText="1"/>
    </xf>
    <xf numFmtId="0" fontId="60" fillId="12" borderId="27" xfId="1" applyFont="1" applyFill="1" applyBorder="1" applyAlignment="1" applyProtection="1">
      <alignment horizontal="left" vertical="top" wrapText="1"/>
    </xf>
    <xf numFmtId="0" fontId="60" fillId="12" borderId="0" xfId="1" applyFont="1" applyFill="1" applyBorder="1" applyAlignment="1" applyProtection="1">
      <alignment horizontal="left" vertical="top" wrapText="1"/>
    </xf>
    <xf numFmtId="0" fontId="74" fillId="12" borderId="28" xfId="1" applyFont="1" applyFill="1" applyBorder="1" applyAlignment="1" applyProtection="1">
      <alignment horizontal="left" vertical="top" wrapText="1"/>
    </xf>
    <xf numFmtId="0" fontId="74" fillId="0" borderId="28" xfId="1" applyFont="1" applyBorder="1" applyAlignment="1" applyProtection="1">
      <alignment horizontal="left" vertical="top" wrapText="1"/>
    </xf>
    <xf numFmtId="0" fontId="74" fillId="0" borderId="37" xfId="1" applyFont="1" applyBorder="1" applyAlignment="1" applyProtection="1">
      <alignment horizontal="left" vertical="top" wrapText="1"/>
    </xf>
    <xf numFmtId="0" fontId="5" fillId="0" borderId="0" xfId="0" applyFont="1" applyAlignment="1">
      <alignment horizontal="justify" vertical="top" wrapText="1"/>
    </xf>
    <xf numFmtId="0" fontId="5" fillId="0" borderId="35" xfId="0" applyFont="1" applyBorder="1" applyAlignment="1">
      <alignment horizontal="justify" vertical="top" wrapText="1"/>
    </xf>
    <xf numFmtId="0" fontId="3" fillId="12" borderId="0" xfId="0" applyFont="1" applyFill="1" applyAlignment="1">
      <alignment horizontal="left" vertical="top" wrapText="1" indent="1"/>
    </xf>
    <xf numFmtId="0" fontId="3" fillId="12" borderId="35" xfId="0" applyFont="1" applyFill="1" applyBorder="1" applyAlignment="1">
      <alignment horizontal="left" vertical="top" wrapText="1" indent="1"/>
    </xf>
    <xf numFmtId="0" fontId="5" fillId="6" borderId="28" xfId="0" applyFont="1" applyFill="1" applyBorder="1" applyAlignment="1">
      <alignment horizontal="left" vertical="top" wrapText="1"/>
    </xf>
    <xf numFmtId="0" fontId="0" fillId="6" borderId="28" xfId="0" applyFill="1" applyBorder="1" applyAlignment="1">
      <alignment horizontal="left" vertical="top" wrapText="1"/>
    </xf>
    <xf numFmtId="0" fontId="0" fillId="0" borderId="37" xfId="0" applyBorder="1" applyAlignment="1">
      <alignment horizontal="left" vertical="top" wrapText="1"/>
    </xf>
    <xf numFmtId="0" fontId="2" fillId="0" borderId="27" xfId="0" applyFont="1" applyBorder="1" applyAlignment="1">
      <alignment horizontal="left" vertical="top" wrapText="1"/>
    </xf>
    <xf numFmtId="0" fontId="29" fillId="0" borderId="0" xfId="0" applyFont="1" applyAlignment="1">
      <alignment vertical="center" wrapText="1"/>
    </xf>
    <xf numFmtId="0" fontId="0" fillId="0" borderId="0" xfId="0" applyAlignment="1">
      <alignment vertical="center" wrapText="1"/>
    </xf>
    <xf numFmtId="0" fontId="5" fillId="12" borderId="0" xfId="0" applyFont="1" applyFill="1" applyAlignment="1">
      <alignment horizontal="justify" vertical="top" wrapText="1"/>
    </xf>
    <xf numFmtId="0" fontId="5" fillId="12" borderId="35" xfId="0" applyFont="1" applyFill="1" applyBorder="1" applyAlignment="1">
      <alignment horizontal="justify" vertical="top" wrapText="1"/>
    </xf>
    <xf numFmtId="0" fontId="24" fillId="11" borderId="32" xfId="0" applyFont="1" applyFill="1" applyBorder="1" applyAlignment="1">
      <alignment horizontal="left" vertical="top" wrapText="1"/>
    </xf>
    <xf numFmtId="0" fontId="0" fillId="0" borderId="27" xfId="0" applyBorder="1"/>
    <xf numFmtId="0" fontId="0" fillId="0" borderId="33" xfId="0" applyBorder="1"/>
    <xf numFmtId="0" fontId="24" fillId="11" borderId="36" xfId="0" applyFont="1" applyFill="1" applyBorder="1" applyAlignment="1">
      <alignment horizontal="left" vertical="top" wrapText="1"/>
    </xf>
    <xf numFmtId="0" fontId="24" fillId="11" borderId="28" xfId="0" applyFont="1" applyFill="1" applyBorder="1" applyAlignment="1">
      <alignment horizontal="left" vertical="top" wrapText="1"/>
    </xf>
    <xf numFmtId="0" fontId="24" fillId="11" borderId="37" xfId="0" applyFont="1" applyFill="1" applyBorder="1" applyAlignment="1">
      <alignment horizontal="left" vertical="top" wrapText="1"/>
    </xf>
    <xf numFmtId="0" fontId="74" fillId="0" borderId="0" xfId="1" applyFont="1" applyAlignment="1" applyProtection="1">
      <alignment horizontal="left"/>
    </xf>
    <xf numFmtId="0" fontId="5" fillId="12" borderId="35" xfId="0" applyFont="1" applyFill="1" applyBorder="1" applyAlignment="1">
      <alignment horizontal="left" vertical="top" wrapText="1"/>
    </xf>
    <xf numFmtId="0" fontId="0" fillId="0" borderId="0" xfId="0" applyAlignment="1">
      <alignment horizontal="justify" vertical="top" wrapText="1"/>
    </xf>
    <xf numFmtId="0" fontId="0" fillId="0" borderId="35" xfId="0" applyBorder="1" applyAlignment="1">
      <alignment horizontal="justify" vertical="top" wrapText="1"/>
    </xf>
    <xf numFmtId="0" fontId="29" fillId="0" borderId="0" xfId="0" applyFont="1" applyAlignment="1">
      <alignment horizontal="justify" vertical="distributed" wrapText="1"/>
    </xf>
    <xf numFmtId="0" fontId="43" fillId="0" borderId="0" xfId="0" applyFont="1" applyAlignment="1">
      <alignment wrapText="1"/>
    </xf>
    <xf numFmtId="0" fontId="3" fillId="12" borderId="0" xfId="0" applyFont="1" applyFill="1" applyAlignment="1">
      <alignment horizontal="justify" vertical="top" wrapText="1"/>
    </xf>
    <xf numFmtId="0" fontId="3" fillId="12" borderId="35" xfId="0" applyFont="1" applyFill="1" applyBorder="1" applyAlignment="1">
      <alignment horizontal="justify" vertical="top" wrapText="1"/>
    </xf>
    <xf numFmtId="0" fontId="5" fillId="12" borderId="0" xfId="0" applyFont="1" applyFill="1" applyAlignment="1">
      <alignment horizontal="justify" vertical="top"/>
    </xf>
    <xf numFmtId="0" fontId="5" fillId="12" borderId="35" xfId="0" applyFont="1" applyFill="1" applyBorder="1" applyAlignment="1">
      <alignment horizontal="justify" vertical="top"/>
    </xf>
    <xf numFmtId="0" fontId="2" fillId="0" borderId="8" xfId="0" applyFont="1" applyBorder="1" applyAlignment="1">
      <alignment horizontal="left" vertical="top" wrapText="1"/>
    </xf>
    <xf numFmtId="0" fontId="0" fillId="0" borderId="8" xfId="0" applyBorder="1" applyAlignment="1">
      <alignment horizontal="left" vertical="top" wrapText="1"/>
    </xf>
    <xf numFmtId="0" fontId="0" fillId="0" borderId="64" xfId="0" applyBorder="1" applyAlignment="1">
      <alignment horizontal="left" vertical="top"/>
    </xf>
    <xf numFmtId="0" fontId="0" fillId="0" borderId="60" xfId="0" applyBorder="1" applyAlignment="1">
      <alignment horizontal="left" vertical="top"/>
    </xf>
    <xf numFmtId="0" fontId="0" fillId="0" borderId="65" xfId="0" applyBorder="1" applyAlignment="1">
      <alignment horizontal="left" vertical="top"/>
    </xf>
    <xf numFmtId="0" fontId="2" fillId="6" borderId="34" xfId="0" applyFont="1" applyFill="1" applyBorder="1" applyAlignment="1">
      <alignment horizontal="left" vertical="top" wrapText="1"/>
    </xf>
    <xf numFmtId="0" fontId="2" fillId="6" borderId="36" xfId="0" applyFont="1" applyFill="1" applyBorder="1" applyAlignment="1">
      <alignment horizontal="left" vertical="top" wrapText="1"/>
    </xf>
    <xf numFmtId="0" fontId="0" fillId="0" borderId="56" xfId="0" applyBorder="1" applyAlignment="1">
      <alignment horizontal="left" vertical="top"/>
    </xf>
    <xf numFmtId="0" fontId="0" fillId="0" borderId="57" xfId="0" applyBorder="1" applyAlignment="1">
      <alignment horizontal="left" vertical="top"/>
    </xf>
    <xf numFmtId="0" fontId="0" fillId="0" borderId="58" xfId="0" applyBorder="1" applyAlignment="1">
      <alignment horizontal="left" vertical="top"/>
    </xf>
    <xf numFmtId="0" fontId="0" fillId="13" borderId="59" xfId="0" applyFill="1" applyBorder="1" applyAlignment="1">
      <alignment horizontal="left" vertical="top"/>
    </xf>
    <xf numFmtId="0" fontId="0" fillId="13" borderId="60" xfId="0" applyFill="1" applyBorder="1" applyAlignment="1">
      <alignment horizontal="left" vertical="top"/>
    </xf>
    <xf numFmtId="0" fontId="0" fillId="13" borderId="61" xfId="0" applyFill="1" applyBorder="1" applyAlignment="1">
      <alignment horizontal="left" vertical="top"/>
    </xf>
    <xf numFmtId="0" fontId="0" fillId="13" borderId="62" xfId="0" applyFill="1" applyBorder="1" applyAlignment="1">
      <alignment horizontal="left" vertical="top"/>
    </xf>
    <xf numFmtId="0" fontId="0" fillId="13" borderId="57" xfId="0" applyFill="1" applyBorder="1" applyAlignment="1">
      <alignment horizontal="left" vertical="top"/>
    </xf>
    <xf numFmtId="0" fontId="0" fillId="13" borderId="63" xfId="0" applyFill="1" applyBorder="1" applyAlignment="1">
      <alignment horizontal="left" vertical="top"/>
    </xf>
    <xf numFmtId="0" fontId="2" fillId="6" borderId="32" xfId="0" applyFont="1" applyFill="1" applyBorder="1" applyAlignment="1">
      <alignment horizontal="left" vertical="top" wrapText="1"/>
    </xf>
    <xf numFmtId="0" fontId="0" fillId="6" borderId="27" xfId="0" applyFill="1" applyBorder="1" applyAlignment="1">
      <alignment horizontal="left" vertical="top" wrapText="1"/>
    </xf>
    <xf numFmtId="0" fontId="0" fillId="6" borderId="33" xfId="0" applyFill="1" applyBorder="1" applyAlignment="1">
      <alignment horizontal="left" vertical="top" wrapText="1"/>
    </xf>
    <xf numFmtId="0" fontId="5" fillId="12" borderId="27" xfId="0" applyFont="1" applyFill="1" applyBorder="1" applyAlignment="1">
      <alignment horizontal="left" vertical="top" wrapText="1"/>
    </xf>
    <xf numFmtId="0" fontId="0" fillId="12" borderId="0" xfId="0" applyFill="1" applyAlignment="1">
      <alignment horizontal="left" vertical="top" wrapText="1"/>
    </xf>
    <xf numFmtId="0" fontId="5" fillId="12" borderId="28" xfId="0" applyFont="1" applyFill="1" applyBorder="1" applyAlignment="1">
      <alignment horizontal="left" vertical="top" wrapText="1"/>
    </xf>
    <xf numFmtId="0" fontId="0" fillId="12" borderId="28" xfId="0" applyFill="1" applyBorder="1" applyAlignment="1">
      <alignment horizontal="left" vertical="top" wrapText="1"/>
    </xf>
    <xf numFmtId="0" fontId="34" fillId="0" borderId="0" xfId="0" applyFont="1" applyAlignment="1">
      <alignment horizontal="left" vertical="top" wrapText="1"/>
    </xf>
    <xf numFmtId="0" fontId="2" fillId="0" borderId="0" xfId="0" applyFont="1" applyAlignment="1">
      <alignment horizontal="left" vertical="top" wrapText="1"/>
    </xf>
    <xf numFmtId="0" fontId="5" fillId="6" borderId="7" xfId="0" applyFont="1" applyFill="1" applyBorder="1" applyAlignment="1">
      <alignment horizontal="left" vertical="top" wrapText="1"/>
    </xf>
    <xf numFmtId="0" fontId="0" fillId="6" borderId="8" xfId="0" applyFill="1" applyBorder="1" applyAlignment="1">
      <alignment horizontal="left" vertical="top" wrapText="1"/>
    </xf>
    <xf numFmtId="0" fontId="0" fillId="6" borderId="9" xfId="0" applyFill="1" applyBorder="1" applyAlignment="1">
      <alignment horizontal="left" vertical="top" wrapText="1"/>
    </xf>
    <xf numFmtId="0" fontId="5" fillId="12" borderId="0" xfId="1" applyFont="1" applyFill="1" applyBorder="1" applyAlignment="1" applyProtection="1">
      <alignment horizontal="justify" vertical="top" wrapText="1"/>
    </xf>
    <xf numFmtId="0" fontId="51" fillId="16" borderId="0" xfId="0" applyFont="1" applyFill="1" applyAlignment="1">
      <alignment horizontal="left" vertical="center" wrapText="1"/>
    </xf>
    <xf numFmtId="0" fontId="47" fillId="16" borderId="0" xfId="0" applyFont="1" applyFill="1" applyAlignment="1">
      <alignment horizontal="left" vertical="center" wrapText="1"/>
    </xf>
    <xf numFmtId="0" fontId="47" fillId="16" borderId="35" xfId="0" applyFont="1" applyFill="1" applyBorder="1" applyAlignment="1">
      <alignment horizontal="left" vertical="center" wrapText="1"/>
    </xf>
    <xf numFmtId="0" fontId="0" fillId="20" borderId="34" xfId="0" applyFill="1" applyBorder="1" applyAlignment="1">
      <alignment horizontal="left" vertical="top" wrapText="1"/>
    </xf>
    <xf numFmtId="0" fontId="0" fillId="20" borderId="36" xfId="0" applyFill="1" applyBorder="1" applyAlignment="1">
      <alignment horizontal="left" vertical="top" wrapText="1"/>
    </xf>
    <xf numFmtId="0" fontId="5" fillId="16" borderId="32" xfId="0" applyFont="1" applyFill="1" applyBorder="1" applyAlignment="1">
      <alignment horizontal="left" vertical="top" wrapText="1"/>
    </xf>
    <xf numFmtId="0" fontId="0" fillId="16" borderId="33" xfId="0" applyFill="1" applyBorder="1" applyAlignment="1">
      <alignment horizontal="left" vertical="top" wrapText="1"/>
    </xf>
    <xf numFmtId="0" fontId="5" fillId="16" borderId="34" xfId="0" applyFont="1" applyFill="1" applyBorder="1" applyAlignment="1">
      <alignment horizontal="left" vertical="top" wrapText="1"/>
    </xf>
    <xf numFmtId="0" fontId="0" fillId="16" borderId="35" xfId="0" applyFill="1" applyBorder="1" applyAlignment="1">
      <alignment horizontal="left" vertical="top" wrapText="1"/>
    </xf>
    <xf numFmtId="0" fontId="5" fillId="16" borderId="36" xfId="0" applyFont="1" applyFill="1" applyBorder="1" applyAlignment="1">
      <alignment horizontal="left" vertical="top" wrapText="1"/>
    </xf>
    <xf numFmtId="0" fontId="0" fillId="16" borderId="37" xfId="0" applyFill="1" applyBorder="1" applyAlignment="1">
      <alignment horizontal="left" vertical="top" wrapText="1"/>
    </xf>
    <xf numFmtId="0" fontId="0" fillId="20" borderId="32" xfId="0" applyFill="1" applyBorder="1" applyAlignment="1">
      <alignment horizontal="left" vertical="top" wrapText="1"/>
    </xf>
    <xf numFmtId="0" fontId="2" fillId="0" borderId="0" xfId="0" applyFont="1" applyAlignment="1">
      <alignment horizontal="left"/>
    </xf>
    <xf numFmtId="0" fontId="2" fillId="0" borderId="66" xfId="0" applyFont="1" applyBorder="1" applyAlignment="1">
      <alignment horizontal="left" vertical="top" wrapText="1"/>
    </xf>
    <xf numFmtId="0" fontId="2" fillId="0" borderId="29" xfId="0" applyFont="1" applyBorder="1" applyAlignment="1">
      <alignment horizontal="left" vertical="top" wrapText="1"/>
    </xf>
    <xf numFmtId="0" fontId="2" fillId="0" borderId="42" xfId="0" applyFont="1" applyBorder="1" applyAlignment="1">
      <alignment horizontal="left" vertical="top" wrapText="1"/>
    </xf>
    <xf numFmtId="0" fontId="2" fillId="0" borderId="30" xfId="0" applyFont="1" applyBorder="1" applyAlignment="1">
      <alignment horizontal="left" vertical="top" wrapText="1"/>
    </xf>
    <xf numFmtId="0" fontId="2" fillId="0" borderId="67" xfId="0" applyFont="1" applyBorder="1" applyAlignment="1">
      <alignment horizontal="left" vertical="top" wrapText="1"/>
    </xf>
    <xf numFmtId="0" fontId="2" fillId="0" borderId="31" xfId="0" applyFont="1" applyBorder="1" applyAlignment="1">
      <alignment horizontal="left" vertical="top" wrapText="1"/>
    </xf>
    <xf numFmtId="0" fontId="48" fillId="0" borderId="0" xfId="0" applyFont="1" applyAlignment="1">
      <alignment vertical="top" wrapText="1"/>
    </xf>
    <xf numFmtId="0" fontId="5" fillId="14" borderId="46" xfId="0" quotePrefix="1" applyFont="1" applyFill="1" applyBorder="1" applyAlignment="1" applyProtection="1">
      <alignment vertical="top" wrapText="1"/>
      <protection locked="0"/>
    </xf>
    <xf numFmtId="0" fontId="5" fillId="14" borderId="45" xfId="0" quotePrefix="1" applyFont="1" applyFill="1" applyBorder="1" applyAlignment="1" applyProtection="1">
      <alignment vertical="top" wrapText="1"/>
      <protection locked="0"/>
    </xf>
    <xf numFmtId="0" fontId="2" fillId="0" borderId="69" xfId="0" applyFont="1" applyBorder="1" applyAlignment="1">
      <alignment horizontal="left" vertical="top" wrapText="1"/>
    </xf>
    <xf numFmtId="0" fontId="2" fillId="0" borderId="68" xfId="0" applyFont="1" applyBorder="1" applyAlignment="1">
      <alignment horizontal="left" vertical="top" wrapText="1"/>
    </xf>
    <xf numFmtId="0" fontId="2" fillId="0" borderId="2" xfId="0" applyFont="1" applyBorder="1" applyAlignment="1">
      <alignment vertical="top" wrapText="1"/>
    </xf>
    <xf numFmtId="0" fontId="2" fillId="0" borderId="32" xfId="0" applyFont="1" applyBorder="1" applyAlignment="1">
      <alignment horizontal="center" vertical="top"/>
    </xf>
    <xf numFmtId="0" fontId="2" fillId="0" borderId="33" xfId="0" applyFont="1" applyBorder="1" applyAlignment="1">
      <alignment horizontal="center" vertical="top"/>
    </xf>
    <xf numFmtId="0" fontId="2" fillId="0" borderId="41" xfId="0" applyFont="1" applyBorder="1" applyAlignment="1">
      <alignment vertical="top" wrapText="1"/>
    </xf>
    <xf numFmtId="0" fontId="2" fillId="0" borderId="70" xfId="0" applyFont="1" applyBorder="1" applyAlignment="1">
      <alignment vertical="top" wrapText="1"/>
    </xf>
    <xf numFmtId="0" fontId="2" fillId="0" borderId="72" xfId="0" applyFont="1" applyBorder="1" applyAlignment="1">
      <alignment vertical="top" wrapText="1"/>
    </xf>
    <xf numFmtId="0" fontId="24" fillId="0" borderId="34" xfId="0" applyFont="1" applyBorder="1" applyAlignment="1">
      <alignment vertical="top" wrapText="1"/>
    </xf>
    <xf numFmtId="0" fontId="2" fillId="0" borderId="68" xfId="0" applyFont="1" applyBorder="1" applyAlignment="1">
      <alignment vertical="top" wrapText="1"/>
    </xf>
    <xf numFmtId="0" fontId="2" fillId="0" borderId="7" xfId="0" applyFont="1" applyBorder="1" applyAlignment="1">
      <alignment horizontal="center" vertical="top"/>
    </xf>
    <xf numFmtId="0" fontId="2" fillId="0" borderId="9" xfId="0" applyFont="1" applyBorder="1" applyAlignment="1">
      <alignment horizontal="center" vertical="top"/>
    </xf>
    <xf numFmtId="0" fontId="2" fillId="0" borderId="0" xfId="0" applyFont="1" applyAlignment="1">
      <alignment horizontal="center" vertical="top" wrapText="1"/>
    </xf>
    <xf numFmtId="0" fontId="2" fillId="0" borderId="7" xfId="0" applyFont="1" applyBorder="1" applyAlignment="1">
      <alignment horizontal="center" vertical="top" wrapText="1"/>
    </xf>
    <xf numFmtId="0" fontId="2" fillId="0" borderId="9" xfId="0" applyFont="1" applyBorder="1" applyAlignment="1">
      <alignment horizontal="center" vertical="top" wrapText="1"/>
    </xf>
    <xf numFmtId="0" fontId="2" fillId="0" borderId="32" xfId="0" applyFont="1" applyBorder="1" applyAlignment="1">
      <alignment horizontal="center" vertical="top" wrapText="1"/>
    </xf>
    <xf numFmtId="0" fontId="2" fillId="0" borderId="33" xfId="0" applyFont="1" applyBorder="1" applyAlignment="1">
      <alignment horizontal="center" vertical="top" wrapText="1"/>
    </xf>
    <xf numFmtId="0" fontId="2" fillId="0" borderId="0" xfId="0" applyFont="1" applyAlignment="1">
      <alignment horizontal="center" vertical="top"/>
    </xf>
    <xf numFmtId="0" fontId="24" fillId="0" borderId="0" xfId="0" applyFont="1" applyAlignment="1">
      <alignment vertical="top" wrapText="1"/>
    </xf>
    <xf numFmtId="0" fontId="2" fillId="0" borderId="53" xfId="0" applyFont="1" applyBorder="1" applyAlignment="1">
      <alignment vertical="top" wrapText="1"/>
    </xf>
    <xf numFmtId="0" fontId="2" fillId="0" borderId="74" xfId="0" applyFont="1" applyBorder="1" applyAlignment="1">
      <alignment vertical="top" wrapText="1"/>
    </xf>
    <xf numFmtId="0" fontId="11" fillId="0" borderId="70" xfId="0" applyFont="1" applyBorder="1" applyAlignment="1">
      <alignment horizontal="left" vertical="top" wrapText="1"/>
    </xf>
    <xf numFmtId="0" fontId="11" fillId="0" borderId="68" xfId="0" applyFont="1" applyBorder="1" applyAlignment="1">
      <alignment horizontal="left" vertical="top" wrapText="1"/>
    </xf>
    <xf numFmtId="0" fontId="5" fillId="14" borderId="77" xfId="0" quotePrefix="1" applyFont="1" applyFill="1" applyBorder="1" applyAlignment="1" applyProtection="1">
      <alignment vertical="top" wrapText="1"/>
      <protection locked="0"/>
    </xf>
    <xf numFmtId="0" fontId="24" fillId="0" borderId="34" xfId="0" applyFont="1" applyBorder="1" applyAlignment="1">
      <alignment horizontal="left" vertical="top" wrapText="1"/>
    </xf>
    <xf numFmtId="0" fontId="2" fillId="0" borderId="41" xfId="0" applyFont="1" applyBorder="1" applyAlignment="1">
      <alignment horizontal="left" vertical="top" wrapText="1"/>
    </xf>
    <xf numFmtId="0" fontId="2" fillId="0" borderId="70" xfId="0" applyFont="1" applyBorder="1" applyAlignment="1">
      <alignment horizontal="left" vertical="top"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69" xfId="0" applyFont="1" applyBorder="1" applyAlignment="1">
      <alignment vertical="top" wrapText="1"/>
    </xf>
    <xf numFmtId="0" fontId="29" fillId="0" borderId="52" xfId="0" applyFont="1" applyBorder="1" applyAlignment="1">
      <alignment vertical="top" wrapText="1"/>
    </xf>
    <xf numFmtId="0" fontId="43" fillId="0" borderId="71" xfId="0" applyFont="1" applyBorder="1" applyAlignment="1">
      <alignment vertical="top" wrapText="1"/>
    </xf>
    <xf numFmtId="0" fontId="29" fillId="0" borderId="2" xfId="0" applyFont="1" applyBorder="1" applyAlignment="1">
      <alignment horizontal="left" vertical="center" wrapText="1"/>
    </xf>
    <xf numFmtId="0" fontId="43" fillId="0" borderId="30" xfId="0" applyFont="1" applyBorder="1" applyAlignment="1">
      <alignment horizontal="left" vertical="center" wrapText="1"/>
    </xf>
    <xf numFmtId="0" fontId="5" fillId="14" borderId="42" xfId="0" applyFont="1" applyFill="1" applyBorder="1" applyAlignment="1" applyProtection="1">
      <alignment horizontal="left" vertical="top" wrapText="1"/>
      <protection locked="0"/>
    </xf>
    <xf numFmtId="0" fontId="5" fillId="14" borderId="30" xfId="0" applyFont="1" applyFill="1" applyBorder="1" applyAlignment="1" applyProtection="1">
      <alignment horizontal="left" vertical="top" wrapText="1"/>
      <protection locked="0"/>
    </xf>
    <xf numFmtId="0" fontId="5" fillId="14" borderId="82" xfId="0" applyFont="1" applyFill="1" applyBorder="1" applyAlignment="1" applyProtection="1">
      <alignment horizontal="left" vertical="top" wrapText="1"/>
      <protection locked="0"/>
    </xf>
    <xf numFmtId="0" fontId="5" fillId="14" borderId="31" xfId="0" applyFont="1" applyFill="1" applyBorder="1" applyAlignment="1" applyProtection="1">
      <alignment horizontal="left" vertical="top" wrapText="1"/>
      <protection locked="0"/>
    </xf>
    <xf numFmtId="0" fontId="5" fillId="14" borderId="66" xfId="0" applyFont="1" applyFill="1" applyBorder="1" applyAlignment="1" applyProtection="1">
      <alignment horizontal="left" vertical="top" wrapText="1"/>
      <protection locked="0"/>
    </xf>
    <xf numFmtId="0" fontId="5" fillId="14" borderId="29" xfId="0" applyFont="1" applyFill="1" applyBorder="1" applyAlignment="1" applyProtection="1">
      <alignment horizontal="left" vertical="top" wrapText="1"/>
      <protection locked="0"/>
    </xf>
    <xf numFmtId="0" fontId="5" fillId="14" borderId="81" xfId="0" quotePrefix="1" applyFont="1" applyFill="1" applyBorder="1" applyAlignment="1" applyProtection="1">
      <alignment horizontal="left" vertical="top" wrapText="1"/>
      <protection locked="0"/>
    </xf>
    <xf numFmtId="0" fontId="5" fillId="14" borderId="84" xfId="0" quotePrefix="1" applyFont="1" applyFill="1" applyBorder="1" applyAlignment="1" applyProtection="1">
      <alignment horizontal="left" vertical="top" wrapText="1"/>
      <protection locked="0"/>
    </xf>
    <xf numFmtId="0" fontId="5" fillId="14" borderId="87" xfId="0" quotePrefix="1" applyFont="1" applyFill="1" applyBorder="1" applyAlignment="1" applyProtection="1">
      <alignment horizontal="left" vertical="top" wrapText="1"/>
      <protection locked="0"/>
    </xf>
    <xf numFmtId="0" fontId="5" fillId="0" borderId="51" xfId="0" applyFont="1" applyBorder="1" applyAlignment="1">
      <alignment horizontal="left" vertical="top" wrapText="1"/>
    </xf>
    <xf numFmtId="0" fontId="5" fillId="0" borderId="83" xfId="0" applyFont="1" applyBorder="1" applyAlignment="1">
      <alignment horizontal="left" vertical="top" wrapText="1"/>
    </xf>
    <xf numFmtId="0" fontId="5" fillId="0" borderId="85" xfId="0" applyFont="1" applyBorder="1" applyAlignment="1">
      <alignment horizontal="left" vertical="top" wrapText="1"/>
    </xf>
    <xf numFmtId="0" fontId="2" fillId="12" borderId="0" xfId="0" applyFont="1" applyFill="1" applyAlignment="1">
      <alignment vertical="top" wrapText="1"/>
    </xf>
    <xf numFmtId="0" fontId="4" fillId="14" borderId="2" xfId="0" applyFont="1" applyFill="1" applyBorder="1" applyAlignment="1">
      <alignment vertical="top" wrapText="1"/>
    </xf>
    <xf numFmtId="0" fontId="2" fillId="14" borderId="18" xfId="0" applyFont="1" applyFill="1" applyBorder="1" applyAlignment="1" applyProtection="1">
      <alignment horizontal="left" vertical="top" wrapText="1"/>
      <protection locked="0"/>
    </xf>
    <xf numFmtId="0" fontId="2" fillId="14" borderId="73" xfId="0" applyFont="1" applyFill="1" applyBorder="1" applyAlignment="1" applyProtection="1">
      <alignment horizontal="left" vertical="top" wrapText="1"/>
      <protection locked="0"/>
    </xf>
    <xf numFmtId="0" fontId="2" fillId="14" borderId="86" xfId="0" applyFont="1" applyFill="1" applyBorder="1" applyAlignment="1" applyProtection="1">
      <alignment horizontal="left" vertical="top" wrapText="1"/>
      <protection locked="0"/>
    </xf>
    <xf numFmtId="0" fontId="2" fillId="14" borderId="24" xfId="0" applyFont="1" applyFill="1" applyBorder="1" applyAlignment="1" applyProtection="1">
      <alignment horizontal="left" vertical="top" wrapText="1"/>
      <protection locked="0"/>
    </xf>
    <xf numFmtId="0" fontId="2" fillId="14" borderId="43" xfId="0" applyFont="1" applyFill="1" applyBorder="1" applyAlignment="1" applyProtection="1">
      <alignment horizontal="left" vertical="top" wrapText="1"/>
      <protection locked="0"/>
    </xf>
    <xf numFmtId="0" fontId="2" fillId="14" borderId="71" xfId="0" applyFont="1" applyFill="1" applyBorder="1" applyAlignment="1" applyProtection="1">
      <alignment horizontal="left" vertical="top" wrapText="1"/>
      <protection locked="0"/>
    </xf>
    <xf numFmtId="0" fontId="4" fillId="14" borderId="49" xfId="0" applyFont="1" applyFill="1" applyBorder="1" applyAlignment="1">
      <alignment horizontal="left" vertical="top" wrapText="1"/>
    </xf>
    <xf numFmtId="0" fontId="4" fillId="14" borderId="83" xfId="0" applyFont="1" applyFill="1" applyBorder="1" applyAlignment="1">
      <alignment horizontal="left" vertical="top" wrapText="1"/>
    </xf>
    <xf numFmtId="0" fontId="4" fillId="14" borderId="85" xfId="0" applyFont="1" applyFill="1" applyBorder="1" applyAlignment="1">
      <alignment horizontal="left" vertical="top" wrapText="1"/>
    </xf>
    <xf numFmtId="0" fontId="24" fillId="12" borderId="0" xfId="0" applyFont="1" applyFill="1" applyAlignment="1">
      <alignment horizontal="left" vertical="top" wrapText="1"/>
    </xf>
    <xf numFmtId="0" fontId="4" fillId="14" borderId="26" xfId="0" applyFont="1" applyFill="1" applyBorder="1" applyAlignment="1">
      <alignment vertical="top" wrapText="1"/>
    </xf>
    <xf numFmtId="0" fontId="2" fillId="12" borderId="28" xfId="0" applyFont="1" applyFill="1" applyBorder="1" applyAlignment="1">
      <alignment horizontal="left" vertical="top" wrapText="1"/>
    </xf>
    <xf numFmtId="0" fontId="2" fillId="0" borderId="0" xfId="0" applyFont="1" applyAlignment="1">
      <alignment horizontal="left" vertical="top"/>
    </xf>
    <xf numFmtId="0" fontId="3" fillId="0" borderId="28" xfId="0" applyFont="1" applyBorder="1" applyAlignment="1">
      <alignment horizontal="left" vertical="top" wrapText="1"/>
    </xf>
    <xf numFmtId="0" fontId="2" fillId="13" borderId="14" xfId="0" applyFont="1" applyFill="1" applyBorder="1" applyAlignment="1">
      <alignment horizontal="center" vertical="top"/>
    </xf>
    <xf numFmtId="0" fontId="2" fillId="13" borderId="15" xfId="0" applyFont="1" applyFill="1" applyBorder="1" applyAlignment="1">
      <alignment horizontal="center" vertical="top"/>
    </xf>
    <xf numFmtId="0" fontId="2" fillId="13" borderId="16" xfId="0" applyFont="1" applyFill="1" applyBorder="1" applyAlignment="1">
      <alignment horizontal="center" vertical="top"/>
    </xf>
    <xf numFmtId="0" fontId="24" fillId="0" borderId="0" xfId="0" applyFont="1" applyAlignment="1">
      <alignment horizontal="left" vertical="top" wrapText="1"/>
    </xf>
    <xf numFmtId="0" fontId="4" fillId="14" borderId="80" xfId="0" applyFont="1" applyFill="1" applyBorder="1" applyAlignment="1">
      <alignment vertical="top" wrapText="1"/>
    </xf>
    <xf numFmtId="0" fontId="4" fillId="14" borderId="9" xfId="0" applyFont="1" applyFill="1" applyBorder="1" applyAlignment="1">
      <alignment vertical="top" wrapText="1"/>
    </xf>
    <xf numFmtId="0" fontId="30" fillId="0" borderId="0" xfId="0" applyFont="1" applyAlignment="1">
      <alignment vertical="top" wrapText="1"/>
    </xf>
    <xf numFmtId="0" fontId="28" fillId="0" borderId="0" xfId="0" applyFont="1" applyAlignment="1">
      <alignment vertical="top" wrapText="1"/>
    </xf>
    <xf numFmtId="0" fontId="27" fillId="0" borderId="0" xfId="0" applyFont="1" applyAlignment="1">
      <alignment horizontal="left" vertical="top" wrapText="1"/>
    </xf>
    <xf numFmtId="0" fontId="30" fillId="0" borderId="34" xfId="0" applyFont="1" applyBorder="1" applyAlignment="1">
      <alignment vertical="top" wrapText="1"/>
    </xf>
    <xf numFmtId="0" fontId="2" fillId="8" borderId="38" xfId="0" applyFont="1" applyFill="1" applyBorder="1" applyAlignment="1">
      <alignment vertical="top" wrapText="1"/>
    </xf>
    <xf numFmtId="0" fontId="2" fillId="8" borderId="39" xfId="0" applyFont="1" applyFill="1" applyBorder="1" applyAlignment="1">
      <alignment vertical="top" wrapText="1"/>
    </xf>
    <xf numFmtId="0" fontId="6" fillId="0" borderId="0" xfId="0" applyFont="1" applyAlignment="1">
      <alignment vertical="top" wrapText="1"/>
    </xf>
    <xf numFmtId="0" fontId="2" fillId="13" borderId="7" xfId="0" applyFont="1" applyFill="1" applyBorder="1" applyAlignment="1">
      <alignment horizontal="center" vertical="top"/>
    </xf>
    <xf numFmtId="0" fontId="2" fillId="13" borderId="9" xfId="0" applyFont="1" applyFill="1" applyBorder="1" applyAlignment="1">
      <alignment horizontal="center" vertical="top"/>
    </xf>
    <xf numFmtId="0" fontId="2" fillId="0" borderId="0" xfId="0" applyFont="1" applyAlignment="1">
      <alignment vertical="top" wrapText="1"/>
    </xf>
    <xf numFmtId="0" fontId="28" fillId="0" borderId="34" xfId="0" applyFont="1" applyBorder="1" applyAlignment="1">
      <alignment horizontal="left" vertical="top" wrapText="1"/>
    </xf>
    <xf numFmtId="0" fontId="40" fillId="10" borderId="42" xfId="0" applyFont="1" applyFill="1" applyBorder="1" applyAlignment="1">
      <alignment horizontal="center" vertical="top" wrapText="1"/>
    </xf>
    <xf numFmtId="0" fontId="40" fillId="10" borderId="18" xfId="0" applyFont="1" applyFill="1" applyBorder="1" applyAlignment="1">
      <alignment horizontal="center" vertical="top" wrapText="1"/>
    </xf>
    <xf numFmtId="0" fontId="40" fillId="10" borderId="73" xfId="0" applyFont="1" applyFill="1" applyBorder="1" applyAlignment="1">
      <alignment horizontal="center" vertical="top" wrapText="1"/>
    </xf>
    <xf numFmtId="0" fontId="40" fillId="10" borderId="19" xfId="0" applyFont="1" applyFill="1" applyBorder="1" applyAlignment="1">
      <alignment horizontal="center" vertical="top" wrapText="1"/>
    </xf>
  </cellXfs>
  <cellStyles count="5">
    <cellStyle name="Ezres" xfId="2" builtinId="3"/>
    <cellStyle name="Hivatkozás" xfId="1" builtinId="8"/>
    <cellStyle name="Komma 2" xfId="4"/>
    <cellStyle name="Normál" xfId="0" builtinId="0"/>
    <cellStyle name="Standard_Outline NIMs template 10-09-30" xfId="3"/>
  </cellStyles>
  <dxfs count="0"/>
  <tableStyles count="0" defaultTableStyle="TableStyleMedium9" defaultPivotStyle="PivotStyleLight16"/>
  <colors>
    <mruColors>
      <color rgb="FFCCCCFF"/>
      <color rgb="FFFFFFCC"/>
      <color rgb="FFBCB7DE"/>
      <color rgb="FFC1B9DD"/>
      <color rgb="FFB59CDE"/>
      <color rgb="FFC2A4DD"/>
      <color rgb="FFABA0DD"/>
      <color rgb="FFFF66FF"/>
      <color rgb="FFCCFFCC"/>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ata\Downloads\policy_ets_allocations_verification_report_template_bdr_xvi_e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and Conditions"/>
      <sheetName val="READ ME How to use this file"/>
      <sheetName val="Opinion Statement"/>
      <sheetName val="Annex 1 - Findings"/>
      <sheetName val="Annex 2 - basis of work"/>
      <sheetName val="Annex 3 - Changes "/>
      <sheetName val="EUwideConstants"/>
      <sheetName val="MSParameters"/>
      <sheetName val="Accounting"/>
      <sheetName val="Translations"/>
      <sheetName val="VersionDocument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32">
          <cell r="B232" t="str">
            <v>-- select --</v>
          </cell>
        </row>
      </sheetData>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ur-lex.europa.eu/legal-content/EN/TXT/PDF/?uri=CELEX:02019R1842-20220619" TargetMode="External"/><Relationship Id="rId7" Type="http://schemas.openxmlformats.org/officeDocument/2006/relationships/printerSettings" Target="../printerSettings/printerSettings1.bin"/><Relationship Id="rId2" Type="http://schemas.openxmlformats.org/officeDocument/2006/relationships/hyperlink" Target="https://eur-lex.europa.eu/legal-content/EN/TXT/PDF/?uri=OJ:L_202500772" TargetMode="External"/><Relationship Id="rId1" Type="http://schemas.openxmlformats.org/officeDocument/2006/relationships/hyperlink" Target="http://ec.europa.eu/clima/policies/ets/monitoring/index_en.htm" TargetMode="External"/><Relationship Id="rId6" Type="http://schemas.openxmlformats.org/officeDocument/2006/relationships/hyperlink" Target="https://eur-lex.europa.eu/legal-content/HU/TXT/?uri=CELEX:32025R0772" TargetMode="External"/><Relationship Id="rId5" Type="http://schemas.openxmlformats.org/officeDocument/2006/relationships/hyperlink" Target="https://eur-lex.europa.eu/legal-content/HU/TXT/?uri=CELEX:02019R1842-20260101" TargetMode="External"/><Relationship Id="rId4" Type="http://schemas.openxmlformats.org/officeDocument/2006/relationships/hyperlink" Target="https://climate.ec.europa.eu/eu-action/carbon-markets/eu-emissions-trading-system-eu-ets/monitoring-reporting-and-verification_en"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climate.ec.europa.eu/eu-action/eu-emissions-trading-system-eu-ets_en" TargetMode="External"/><Relationship Id="rId13" Type="http://schemas.openxmlformats.org/officeDocument/2006/relationships/hyperlink" Target="http://eur-lex.europa.eu/en/index.htm" TargetMode="External"/><Relationship Id="rId18" Type="http://schemas.openxmlformats.org/officeDocument/2006/relationships/hyperlink" Target="https://eur-lex.europa.eu/legal-content/EN/TXT/PDF/?uri=OJ:L_202500772" TargetMode="External"/><Relationship Id="rId3" Type="http://schemas.openxmlformats.org/officeDocument/2006/relationships/hyperlink" Target="https://eur-lex.europa.eu/legal-content/HU/TXT/?uri=OJ:L_202500772" TargetMode="External"/><Relationship Id="rId7" Type="http://schemas.openxmlformats.org/officeDocument/2006/relationships/hyperlink" Target="https://climate.ec.europa.eu/eu-action/carbon-markets/eu-emissions-trading-system-eu-ets/monitoring-reporting-and-verification_en" TargetMode="External"/><Relationship Id="rId12" Type="http://schemas.openxmlformats.org/officeDocument/2006/relationships/hyperlink" Target="https://climate.ec.europa.eu/eu-action/eu-emissions-trading-system-eu-ets_en" TargetMode="External"/><Relationship Id="rId17" Type="http://schemas.openxmlformats.org/officeDocument/2006/relationships/hyperlink" Target="https://eur-lex.europa.eu/legal-content/EN/TXT/?uri=CELEX%3A02003L0087-20240301" TargetMode="External"/><Relationship Id="rId2" Type="http://schemas.openxmlformats.org/officeDocument/2006/relationships/hyperlink" Target="https://eur-lex.europa.eu/legal-content/HU/TXT/?uri=CELEX:02019R1842-20260101" TargetMode="External"/><Relationship Id="rId16" Type="http://schemas.openxmlformats.org/officeDocument/2006/relationships/hyperlink" Target="https://eur-lex.europa.eu/legal-content/EN/TXT/?uri=CELEX%3A02019R0331-20240101" TargetMode="External"/><Relationship Id="rId1" Type="http://schemas.openxmlformats.org/officeDocument/2006/relationships/hyperlink" Target="https://eur-lex.europa.eu/legal-content/HU/TXT/?uri=CELEX:02003L0087-20240301" TargetMode="External"/><Relationship Id="rId6" Type="http://schemas.openxmlformats.org/officeDocument/2006/relationships/hyperlink" Target="https://climate.ec.europa.eu/eu-action/carbon-markets/eu-emissions-trading-system-eu-ets/free-allocation/about-free-allocation_en" TargetMode="External"/><Relationship Id="rId11" Type="http://schemas.openxmlformats.org/officeDocument/2006/relationships/hyperlink" Target="https://eur-lex.europa.eu/legal-content/EN/TXT/?uri=CELEX%3A02018R2067-20250622" TargetMode="External"/><Relationship Id="rId5" Type="http://schemas.openxmlformats.org/officeDocument/2006/relationships/hyperlink" Target="https://eur-lex.europa.eu/legal-content/HU/TXT/?uri=CELEX:02018R2067-20250622" TargetMode="External"/><Relationship Id="rId15" Type="http://schemas.openxmlformats.org/officeDocument/2006/relationships/hyperlink" Target="https://climate.ec.europa.eu/eu-action/carbon-markets/eu-emissions-trading-system-eu-ets/free-allocation/about-free-allocation_en" TargetMode="External"/><Relationship Id="rId10" Type="http://schemas.openxmlformats.org/officeDocument/2006/relationships/hyperlink" Target="mailto:euetskiosztas@em.gov.hu" TargetMode="External"/><Relationship Id="rId19" Type="http://schemas.openxmlformats.org/officeDocument/2006/relationships/printerSettings" Target="../printerSettings/printerSettings9.bin"/><Relationship Id="rId4" Type="http://schemas.openxmlformats.org/officeDocument/2006/relationships/hyperlink" Target="https://eur-lex.europa.eu/legal-content/HU/TXT/?uri=CELEX:02019R0331-20240101" TargetMode="External"/><Relationship Id="rId9" Type="http://schemas.openxmlformats.org/officeDocument/2006/relationships/hyperlink" Target="https://nkvh.kormany.hu/index" TargetMode="External"/><Relationship Id="rId14" Type="http://schemas.openxmlformats.org/officeDocument/2006/relationships/hyperlink" Target="https://climate.ec.europa.eu/eu-action/carbon-markets/eu-emissions-trading-system-eu-ets/monitoring-reporting-and-verification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78"/>
  <sheetViews>
    <sheetView workbookViewId="0">
      <selection activeCell="B10" sqref="B10:I10"/>
    </sheetView>
  </sheetViews>
  <sheetFormatPr defaultColWidth="9.140625" defaultRowHeight="12.75" x14ac:dyDescent="0.2"/>
  <cols>
    <col min="1" max="2" width="3.42578125" style="50" customWidth="1"/>
    <col min="3" max="3" width="31" style="50" customWidth="1"/>
    <col min="4" max="5" width="18.7109375" style="50" customWidth="1"/>
    <col min="6" max="16384" width="9.140625" style="50"/>
  </cols>
  <sheetData>
    <row r="1" spans="1:9" ht="25.5" customHeight="1" x14ac:dyDescent="0.2">
      <c r="A1" s="106"/>
      <c r="B1" s="569" t="str">
        <f>Translations!$C$2</f>
        <v xml:space="preserve">HITELESÍTŐI JELENTÉS </v>
      </c>
      <c r="C1" s="570"/>
      <c r="D1" s="570"/>
      <c r="E1" s="570"/>
      <c r="F1" s="570"/>
      <c r="G1" s="570"/>
      <c r="H1" s="570"/>
      <c r="I1" s="570"/>
    </row>
    <row r="2" spans="1:9" ht="39.4" customHeight="1" x14ac:dyDescent="0.2">
      <c r="A2" s="106"/>
      <c r="B2" s="583" t="str">
        <f>Translations!C3</f>
        <v>Az üzemeltető tevékenységi szintről szóló éves jelentéseinek hitelesítéséhez a tevékenységiszint-változásról szóló 2019/1842 végrehajtási rendelet (ALCR) alapján</v>
      </c>
      <c r="C2" s="584"/>
      <c r="D2" s="584"/>
      <c r="E2" s="584"/>
      <c r="F2" s="584"/>
      <c r="G2" s="584"/>
      <c r="H2" s="584"/>
      <c r="I2" s="584"/>
    </row>
    <row r="3" spans="1:9" ht="12.75" customHeight="1" thickBot="1" x14ac:dyDescent="0.25">
      <c r="A3" s="106"/>
      <c r="B3" s="535"/>
      <c r="C3" s="536"/>
      <c r="D3" s="536"/>
      <c r="E3" s="536"/>
      <c r="F3" s="536"/>
      <c r="G3" s="536"/>
      <c r="H3" s="536"/>
      <c r="I3" s="536"/>
    </row>
    <row r="4" spans="1:9" ht="19.899999999999999" customHeight="1" x14ac:dyDescent="0.2">
      <c r="A4" s="106"/>
      <c r="B4" s="573" t="str">
        <f>Translations!C4</f>
        <v>A fájl használata előtt hajtsa végre a következő lépéseket:</v>
      </c>
      <c r="C4" s="574"/>
      <c r="D4" s="574"/>
      <c r="E4" s="574"/>
      <c r="F4" s="574"/>
      <c r="G4" s="574"/>
      <c r="H4" s="574"/>
      <c r="I4" s="575"/>
    </row>
    <row r="5" spans="1:9" ht="27.75" customHeight="1" x14ac:dyDescent="0.2">
      <c r="A5" s="106"/>
      <c r="B5" s="546" t="str">
        <f>Translations!C5</f>
        <v>(a)  Olvassa el figyelmesen a „Hogyan kell használni ezt a fájlt” című részt. Ebben útmutatót talál a jelen formanyomtatvány kitöltéséhez.</v>
      </c>
      <c r="C5" s="547"/>
      <c r="D5" s="547"/>
      <c r="E5" s="547"/>
      <c r="F5" s="547"/>
      <c r="G5" s="547"/>
      <c r="H5" s="547"/>
      <c r="I5" s="548"/>
    </row>
    <row r="6" spans="1:9" ht="42.4" customHeight="1" x14ac:dyDescent="0.2">
      <c r="A6" s="106"/>
      <c r="B6" s="546" t="str">
        <f>Translations!C6</f>
        <v>(b)  Határozza meg azt az Illetékes Hatóságot (CA), amelyhez az Ön által hitelesített jelentést kiadó üzemeltetőnek be kell nyújtania a hitelesített, tevékenységi szintről szóló éves jelentést. Vegye figyelembe, hogy a "tagállam" itt az EU ETS-ben részt vevő összes államot jelenti, nem csak az EU tagállamait.</v>
      </c>
      <c r="C6" s="547"/>
      <c r="D6" s="547"/>
      <c r="E6" s="547"/>
      <c r="F6" s="547"/>
      <c r="G6" s="547"/>
      <c r="H6" s="547"/>
      <c r="I6" s="548"/>
    </row>
    <row r="7" spans="1:9" ht="42" customHeight="1" x14ac:dyDescent="0.2">
      <c r="A7" s="106"/>
      <c r="B7" s="546" t="str">
        <f>Translations!C7</f>
        <v>(c)  Ellenőrizze az Illetékes Hatóság weboldalát, vagy forduljon közvetlenül az Illetékes Hatósághoz, hogy megtudja, hogy a formanyomtatvány megfelelő verziójával rendelkezik-e. A formanyomtatvány verziója (különösen a referenciafájl neve) egyértelműen azonosítható a jelen fájl fedőlapján.</v>
      </c>
      <c r="C7" s="547"/>
      <c r="D7" s="547"/>
      <c r="E7" s="547"/>
      <c r="F7" s="547"/>
      <c r="G7" s="547"/>
      <c r="H7" s="547"/>
      <c r="I7" s="548"/>
    </row>
    <row r="8" spans="1:9" ht="30" customHeight="1" thickBot="1" x14ac:dyDescent="0.25">
      <c r="A8" s="106"/>
      <c r="B8" s="576" t="str">
        <f>Translations!C8</f>
        <v>(d)  Egyes tagállamok táblázat helyett egy alternatív rendszer, például internetes űrlap használatát írhatják elő. Ellenőrizze a saját tagállama követelményeit. Ebben az esetben az Illetékes Hatóság további információkat nyújt Önnek.</v>
      </c>
      <c r="C8" s="577"/>
      <c r="D8" s="577"/>
      <c r="E8" s="577"/>
      <c r="F8" s="577"/>
      <c r="G8" s="577"/>
      <c r="H8" s="577"/>
      <c r="I8" s="578"/>
    </row>
    <row r="9" spans="1:9" ht="12.75" customHeight="1" x14ac:dyDescent="0.2">
      <c r="A9" s="106"/>
      <c r="B9" s="537"/>
      <c r="C9" s="538"/>
      <c r="D9" s="538"/>
      <c r="E9" s="538"/>
      <c r="F9" s="538"/>
      <c r="G9" s="538"/>
      <c r="H9" s="538"/>
      <c r="I9" s="538"/>
    </row>
    <row r="10" spans="1:9" x14ac:dyDescent="0.2">
      <c r="A10" s="106"/>
      <c r="B10" s="579" t="str">
        <f>Translations!$C$9</f>
        <v>Ugrás a „Hogyan kell használni ezt a fájlt” című részhez</v>
      </c>
      <c r="C10" s="579"/>
      <c r="D10" s="579"/>
      <c r="E10" s="579"/>
      <c r="F10" s="579"/>
      <c r="G10" s="579"/>
      <c r="H10" s="579"/>
      <c r="I10" s="579"/>
    </row>
    <row r="11" spans="1:9" ht="10.5" customHeight="1" thickBot="1" x14ac:dyDescent="0.25">
      <c r="A11" s="106"/>
      <c r="B11" s="535"/>
      <c r="C11" s="536"/>
      <c r="D11" s="536"/>
      <c r="E11" s="536"/>
      <c r="F11" s="536"/>
      <c r="G11" s="536"/>
      <c r="H11" s="536"/>
      <c r="I11" s="536"/>
    </row>
    <row r="12" spans="1:9" ht="15" x14ac:dyDescent="0.2">
      <c r="A12" s="106"/>
      <c r="B12" s="88"/>
      <c r="C12" s="539" t="str">
        <f>Translations!$C$10</f>
        <v>Iránymutatások és feltételek</v>
      </c>
      <c r="D12" s="539"/>
      <c r="E12" s="539"/>
      <c r="F12" s="539"/>
      <c r="G12" s="539"/>
      <c r="H12" s="539"/>
      <c r="I12" s="540"/>
    </row>
    <row r="13" spans="1:9" ht="10.5" customHeight="1" x14ac:dyDescent="0.2">
      <c r="A13" s="106"/>
      <c r="B13" s="89"/>
      <c r="C13" s="90"/>
      <c r="D13" s="90"/>
      <c r="E13" s="90"/>
      <c r="F13" s="90"/>
      <c r="G13" s="90"/>
      <c r="H13" s="90"/>
      <c r="I13" s="91"/>
    </row>
    <row r="14" spans="1:9" ht="141" customHeight="1" x14ac:dyDescent="0.2">
      <c r="A14" s="106"/>
      <c r="B14" s="89">
        <v>1</v>
      </c>
      <c r="C14" s="587" t="str">
        <f>Translations!C11</f>
        <v>A tevékenységiszint-változásról szóló 2019/1842/EU végrehajtási rendelet (a továbbiakban: ALCR) 3. cikkének (3) bekezdése előírja, hogy a tagállamoknak gondoskodniuk kell az üzemeltetők által benyújtott jelentéseknek a 2003/87/EK irányelv értelmében az adatok hitelesítéséről és a hitelesítők akkreditálásáról szóló (EU) 2018/2067 bizottsági rendelet (a továbbiakban: AVR2) alapján történő hitelesítéséről. Az AVR2 többek között az éves tevékenységi szintre vonatkozó adatok belefoglalása érdekében a 2020/2084 rendelettel (a továbbiakban: AVR2.1) felülvizsgálatra került. További módosításokat hajtottak végre 2024-ben és 2025-ben az (EU) 2024/1321 rendelet és az (EU) 2025/1192 rendelet által (a továbbiakban: „AVR 2.3”). 2025-ben az ALCR is megváltozott az irányelv és az ingyenes kiosztási szabályok felülvizsgálata miatt (az ALCR módosítása a 2025/772/EK rendelettel). Az ALCR egyes felülvizsgálatai 2026-ban lépnek hatályba. További útmutatásért lásd az éves tevékenységi szint adatok nyomon követéséről szóló GD5-öt.</v>
      </c>
      <c r="D14" s="587"/>
      <c r="E14" s="587"/>
      <c r="F14" s="587"/>
      <c r="G14" s="587"/>
      <c r="H14" s="587"/>
      <c r="I14" s="588"/>
    </row>
    <row r="15" spans="1:9" ht="18" customHeight="1" x14ac:dyDescent="0.2">
      <c r="A15" s="106"/>
      <c r="B15" s="89"/>
      <c r="C15" s="549" t="str">
        <f>Translations!$C$12</f>
        <v>Az irányelv egységes szerkezetbe foglalt változata letölthető erről a linkről:</v>
      </c>
      <c r="D15" s="549"/>
      <c r="E15" s="549"/>
      <c r="F15" s="549"/>
      <c r="G15" s="549"/>
      <c r="H15" s="549"/>
      <c r="I15" s="580"/>
    </row>
    <row r="16" spans="1:9" ht="16.5" customHeight="1" x14ac:dyDescent="0.2">
      <c r="A16" s="106"/>
      <c r="B16" s="89"/>
      <c r="C16" s="550" t="str">
        <f>HYPERLINK(Translations!$C$13,Translations!$C$13)</f>
        <v xml:space="preserve">https://eur-lex.europa.eu/legal-content/HU/TXT/?uri=CELEX:02003L0087-20240301 </v>
      </c>
      <c r="D16" s="551"/>
      <c r="E16" s="551"/>
      <c r="F16" s="551"/>
      <c r="G16" s="551"/>
      <c r="H16" s="551"/>
      <c r="I16" s="552"/>
    </row>
    <row r="17" spans="1:9" ht="16.5" customHeight="1" x14ac:dyDescent="0.2">
      <c r="A17" s="106"/>
      <c r="B17" s="89"/>
      <c r="C17" s="617" t="str">
        <f>Translations!C14</f>
        <v>Az egységes szerkezetbe foglalt ALCR és a módosító rendelet az alábbi két linkről érhető el:</v>
      </c>
      <c r="D17" s="571"/>
      <c r="E17" s="571"/>
      <c r="F17" s="571"/>
      <c r="G17" s="571"/>
      <c r="H17" s="571"/>
      <c r="I17" s="572"/>
    </row>
    <row r="18" spans="1:9" ht="16.5" customHeight="1" x14ac:dyDescent="0.2">
      <c r="A18" s="106"/>
      <c r="B18" s="89"/>
      <c r="C18" s="553" t="str">
        <f>Translations!C15</f>
        <v xml:space="preserve">https://eur-lex.europa.eu/legal-content/HU/TXT/?uri=CELEX:02019R1842-20260101 </v>
      </c>
      <c r="D18" s="554"/>
      <c r="E18" s="554"/>
      <c r="F18" s="554"/>
      <c r="G18" s="554"/>
      <c r="H18" s="554"/>
      <c r="I18" s="555"/>
    </row>
    <row r="19" spans="1:9" ht="19.149999999999999" customHeight="1" x14ac:dyDescent="0.2">
      <c r="A19" s="106"/>
      <c r="B19" s="89"/>
      <c r="C19" s="553" t="str">
        <f>Translations!C16</f>
        <v xml:space="preserve">https://eur-lex.europa.eu/legal-content/HU/TXT/?uri=OJ:L_202500772 </v>
      </c>
      <c r="D19" s="554"/>
      <c r="E19" s="554"/>
      <c r="F19" s="554"/>
      <c r="G19" s="554"/>
      <c r="H19" s="554"/>
      <c r="I19" s="555"/>
    </row>
    <row r="20" spans="1:9" ht="9" customHeight="1" x14ac:dyDescent="0.2">
      <c r="A20" s="106"/>
      <c r="B20" s="89"/>
      <c r="C20" s="187"/>
      <c r="D20" s="92"/>
      <c r="E20" s="90"/>
      <c r="F20" s="90"/>
      <c r="G20" s="90"/>
      <c r="H20" s="90"/>
      <c r="I20" s="91"/>
    </row>
    <row r="21" spans="1:9" ht="76.150000000000006" customHeight="1" x14ac:dyDescent="0.2">
      <c r="A21" s="106"/>
      <c r="B21" s="89">
        <v>2</v>
      </c>
      <c r="C21" s="549" t="str">
        <f>Translations!$C$17</f>
        <v>Az ALCR 3. cikkének (2) bekezdése a tevékenységiszint-változás ingyenes kiosztási szabályok (a továbbiakban: FAR) alapján történő nyomon követését, valamint a FAR (A Bizottság (EU) 2019/331 felhatalmazáson alapuló rendelete (2018. december 19.) a kibocsátási egységek harmonizált ingyenes kiosztására vonatkozó uniós szintű átmeneti szabályoknak a 2003/87/EK európai parlamenti és tanácsi irányelv 10a. cikke értelmében történő meghatározásáról) IV. mellékletének 1. szakaszában – kivéve az 1.3.c pontot – és 2.3–2.7. pontjában felsorolt konkrét tételekre vonatkozó jelentést ír elő. A FAR-t az (EU) 2024/873 rendelet módosította. A FAR egységes szerkezetbe foglalt változata letölthető innen:</v>
      </c>
      <c r="D21" s="542"/>
      <c r="E21" s="542"/>
      <c r="F21" s="542"/>
      <c r="G21" s="542"/>
      <c r="H21" s="542"/>
      <c r="I21" s="543"/>
    </row>
    <row r="22" spans="1:9" ht="16.5" customHeight="1" x14ac:dyDescent="0.2">
      <c r="A22" s="106"/>
      <c r="B22" s="89"/>
      <c r="C22" s="550" t="str">
        <f>HYPERLINK(Translations!$C$18,Translations!$C$18)</f>
        <v xml:space="preserve">https://eur-lex.europa.eu/legal-content/HU/TXT/?uri=CELEX:02019R0331-20240101 </v>
      </c>
      <c r="D22" s="551"/>
      <c r="E22" s="551"/>
      <c r="F22" s="551"/>
      <c r="G22" s="551"/>
      <c r="H22" s="551"/>
      <c r="I22" s="552"/>
    </row>
    <row r="23" spans="1:9" ht="10.5" customHeight="1" x14ac:dyDescent="0.2">
      <c r="A23" s="106"/>
      <c r="B23" s="89"/>
      <c r="C23" s="187"/>
      <c r="D23" s="92"/>
      <c r="E23" s="90"/>
      <c r="F23" s="90"/>
      <c r="G23" s="90"/>
      <c r="H23" s="90"/>
      <c r="I23" s="91"/>
    </row>
    <row r="24" spans="1:9" ht="51" customHeight="1" x14ac:dyDescent="0.2">
      <c r="A24" s="106"/>
      <c r="B24" s="89">
        <v>3</v>
      </c>
      <c r="C24" s="561" t="str">
        <f>Translations!$C$19</f>
        <v>Az (AVR2.1 által módosított) AVR2 további követelményeket határoz meg a hitelesítők akkreditációjára és a kibocsátási egységek ingyenes kiosztása céljából benyújtott adatok hitelesítésére vonatkozóan. A jelen formanyomtatványban az AVR2-re történő további hivatkozás a 2020/2084 (AVR2.1) rendelettel módosított 2018/2067 (AVR2) bizottsági rendeletet, a 2024/1321 és a 2025/1192 (a továbbiakban: AVR2.3) bizottsági rendeletet jelenti.</v>
      </c>
      <c r="D24" s="561"/>
      <c r="E24" s="561"/>
      <c r="F24" s="561"/>
      <c r="G24" s="561"/>
      <c r="H24" s="561"/>
      <c r="I24" s="562"/>
    </row>
    <row r="25" spans="1:9" ht="44.45" customHeight="1" x14ac:dyDescent="0.2">
      <c r="A25" s="106"/>
      <c r="B25" s="89"/>
      <c r="C25" s="571" t="str">
        <f>Translations!$C$20</f>
        <v>Az AVR2 módosításait is tartalmazó, egységes szerkezetbe foglalt változatának szövege az alábbi linkekről tölthető le:</v>
      </c>
      <c r="D25" s="581"/>
      <c r="E25" s="581"/>
      <c r="F25" s="581"/>
      <c r="G25" s="581"/>
      <c r="H25" s="581"/>
      <c r="I25" s="582"/>
    </row>
    <row r="26" spans="1:9" ht="16.5" customHeight="1" x14ac:dyDescent="0.2">
      <c r="A26" s="106"/>
      <c r="B26" s="89"/>
      <c r="C26" s="550" t="str">
        <f>HYPERLINK(Translations!$C$21,Translations!$C$21)</f>
        <v xml:space="preserve">https://eur-lex.europa.eu/legal-content/HU/TXT/?uri=CELEX:02018R2067-20250622 </v>
      </c>
      <c r="D26" s="551"/>
      <c r="E26" s="551"/>
      <c r="F26" s="551"/>
      <c r="G26" s="551"/>
      <c r="H26" s="551"/>
      <c r="I26" s="552"/>
    </row>
    <row r="27" spans="1:9" ht="10.5" customHeight="1" x14ac:dyDescent="0.2">
      <c r="A27" s="106"/>
      <c r="B27" s="89"/>
      <c r="C27" s="187"/>
      <c r="D27" s="187"/>
      <c r="E27" s="90"/>
      <c r="F27" s="90"/>
      <c r="G27" s="90"/>
      <c r="H27" s="90"/>
      <c r="I27" s="91"/>
    </row>
    <row r="28" spans="1:9" ht="30" customHeight="1" x14ac:dyDescent="0.2">
      <c r="A28" s="106"/>
      <c r="B28" s="89">
        <v>4</v>
      </c>
      <c r="C28" s="571" t="str">
        <f>Translations!$C$22</f>
        <v>Az AVR2 6. cikke meghatározza a hitelesítés célját az EU ETS-sel kapcsolatos jelentésekben benyújtott információk és adatok megbízhatóságának biztosítása érdekében:</v>
      </c>
      <c r="D28" s="571"/>
      <c r="E28" s="571"/>
      <c r="F28" s="571"/>
      <c r="G28" s="571"/>
      <c r="H28" s="571"/>
      <c r="I28" s="572"/>
    </row>
    <row r="29" spans="1:9" ht="105" customHeight="1" x14ac:dyDescent="0.2">
      <c r="A29" s="106"/>
      <c r="B29" s="89"/>
      <c r="C29" s="563" t="str">
        <f>Translations!$C$23</f>
        <v>„A hitelesített kibocsátási jelentésnek, tonnakilométer-jelentésnek, alapadat-jelentésnek, új belépői adatokat tartalmazó jelentéseknek vagy tevékenységi szintről szóló éves jelentésnek megbízhatónak kell lennie a felhasználók számára. Hitelesen kell képviselnie azt, amit jellegéből adódóan képvisel, vagy amit észszerűen várható, hogy képviselni fog. 
Az üzemeltető vagy légijármű-üzembentartó jelentésének hitelesítésére vonatkozó eljárásnak a minőségbiztosítási és minőségirányítási eljárások alátámasztására szolgáló hatékony és megbízható eszköznek kell lennie, és olyan információkat kell nyújtania, amelyek alapján az üzemeltető vagy légijármű-üzembentartó intézkedhet a kibocsátás, illetve az ingyenes kiosztás szempontjából releváns adatok nyomon követésében és bejelentésében elért teljesítmény javítása érdekében."</v>
      </c>
      <c r="D29" s="563"/>
      <c r="E29" s="563"/>
      <c r="F29" s="563"/>
      <c r="G29" s="563"/>
      <c r="H29" s="563"/>
      <c r="I29" s="564"/>
    </row>
    <row r="30" spans="1:9" ht="10.5" customHeight="1" x14ac:dyDescent="0.2">
      <c r="A30" s="106"/>
      <c r="B30" s="89"/>
      <c r="C30" s="585"/>
      <c r="D30" s="585"/>
      <c r="E30" s="585"/>
      <c r="F30" s="585"/>
      <c r="G30" s="585"/>
      <c r="H30" s="585"/>
      <c r="I30" s="586"/>
    </row>
    <row r="31" spans="1:9" ht="42" customHeight="1" x14ac:dyDescent="0.2">
      <c r="A31" s="106"/>
      <c r="B31" s="89">
        <v>5</v>
      </c>
      <c r="C31" s="571" t="str">
        <f>Translations!$C$24</f>
        <v>Ezenkívül a 2003/87/EK irányelv V. melléklete és az AVR2 alapján a hitelesítőnek kockázatalapú megközelítést kell alkalmaznia egy olyan hitelesítő szakvélemény kialakítása céljából, amely elvárható bizonyosságot nyújt azzal kapcsolatban, hogy az adatjelentés nem tartalmaz lényeges valótlanságokat, és hogy a jelentés kielégítőnek tekinthető.</v>
      </c>
      <c r="D31" s="571"/>
      <c r="E31" s="571"/>
      <c r="F31" s="571"/>
      <c r="G31" s="571"/>
      <c r="H31" s="571"/>
      <c r="I31" s="572"/>
    </row>
    <row r="32" spans="1:9" ht="10.5" customHeight="1" x14ac:dyDescent="0.2">
      <c r="A32" s="106"/>
      <c r="B32" s="89"/>
      <c r="C32" s="187"/>
      <c r="D32" s="187"/>
      <c r="E32" s="187"/>
      <c r="F32" s="187"/>
      <c r="G32" s="187"/>
      <c r="H32" s="187"/>
      <c r="I32" s="186"/>
    </row>
    <row r="33" spans="1:9" ht="27.75" customHeight="1" x14ac:dyDescent="0.2">
      <c r="A33" s="106"/>
      <c r="B33" s="89">
        <v>6</v>
      </c>
      <c r="C33" s="571" t="str">
        <f>Translations!$C$25</f>
        <v>Az AVR2 27. cikkének (1) bekezdése kimondja, hogy az üzemeltető által készített jelentés hitelesítésével kapcsolatos következtetések és a hitelesítő szakvélemény egy hitelesítői jelentésben kerülnek benyújtásra:</v>
      </c>
      <c r="D33" s="571"/>
      <c r="E33" s="571"/>
      <c r="F33" s="571"/>
      <c r="G33" s="571"/>
      <c r="H33" s="571"/>
      <c r="I33" s="572"/>
    </row>
    <row r="34" spans="1:9" ht="44.25" customHeight="1" x14ac:dyDescent="0.2">
      <c r="A34" s="106"/>
      <c r="B34" s="89"/>
      <c r="C34" s="563" t="str">
        <f>Translations!$C$26</f>
        <v>„A hitelesítő a hitelesítés során gyűjtött információk alapján hitelesítői jelentést bocsát ki az üzemeltetőnek vagy légijármű-üzembentartónak minden, hitelesítés tárgyát képező kibocsátási jelentésről, tonnakilométer-jelentésről, alapadat-jelentésről, új belépői adatokat tartalmazó jelentésről vagy tevékenységi szintről szóló éves jelentésről.”</v>
      </c>
      <c r="D34" s="563"/>
      <c r="E34" s="563"/>
      <c r="F34" s="563"/>
      <c r="G34" s="563"/>
      <c r="H34" s="563"/>
      <c r="I34" s="564"/>
    </row>
    <row r="35" spans="1:9" ht="10.5" customHeight="1" x14ac:dyDescent="0.2">
      <c r="A35" s="106"/>
      <c r="B35" s="89"/>
      <c r="C35" s="187"/>
      <c r="D35" s="187"/>
      <c r="E35" s="187"/>
      <c r="F35" s="187"/>
      <c r="G35" s="187"/>
      <c r="H35" s="187"/>
      <c r="I35" s="186"/>
    </row>
    <row r="36" spans="1:9" x14ac:dyDescent="0.2">
      <c r="A36" s="106"/>
      <c r="B36" s="89">
        <v>7</v>
      </c>
      <c r="C36" s="571" t="str">
        <f>Translations!$C$27</f>
        <v xml:space="preserve">Az AVR2 27. cikkének (2) bekezdése előírja: </v>
      </c>
      <c r="D36" s="571"/>
      <c r="E36" s="571"/>
      <c r="F36" s="571"/>
      <c r="G36" s="571"/>
      <c r="H36" s="571"/>
      <c r="I36" s="572"/>
    </row>
    <row r="37" spans="1:9" ht="28.5" customHeight="1" x14ac:dyDescent="0.2">
      <c r="A37" s="106"/>
      <c r="B37" s="89"/>
      <c r="C37" s="563" t="str">
        <f>Translations!$C$28</f>
        <v>„Az üzemeltető vagy légijármű-üzembentartó a hitelesítői jelentést az üzemeltető vagy légijármű-üzembentartó érintett jelentésével együtt benyújtja az illetékes hatóságnak.”</v>
      </c>
      <c r="D37" s="563"/>
      <c r="E37" s="563"/>
      <c r="F37" s="563"/>
      <c r="G37" s="563"/>
      <c r="H37" s="563"/>
      <c r="I37" s="564"/>
    </row>
    <row r="38" spans="1:9" ht="10.5" customHeight="1" x14ac:dyDescent="0.2">
      <c r="A38" s="106"/>
      <c r="B38" s="89"/>
      <c r="C38" s="187"/>
      <c r="D38" s="187"/>
      <c r="E38" s="187"/>
      <c r="F38" s="187"/>
      <c r="G38" s="187"/>
      <c r="H38" s="187"/>
      <c r="I38" s="186"/>
    </row>
    <row r="39" spans="1:9" ht="68.25" customHeight="1" x14ac:dyDescent="0.2">
      <c r="A39" s="106"/>
      <c r="B39" s="89">
        <v>8</v>
      </c>
      <c r="C39" s="571" t="str">
        <f>Translations!$C$29</f>
        <v>A jelen fájl alkotja a Hitelesítői jelentés formanyomtatványát, amelyet a Bizottság szolgálatai az AVR2, a FAR és az ALCR uniós harmonizált értelmezését támogató útmutató dokumentumok és elektronikus formanyomtatványok részeként fejlesztettek ki. A formanyomtatvány célja, hogy szabványosított, harmonizált és következetes módszert biztosítson az üzemeltető tevékenységi szintről szóló éves jelentésének hitelesítésére vonatkozó jelentés elkészítéséhez. A jelen hitelesítési jelentés formanyomtatvány a Bizottság szolgálatainak véleményét képviseli a közzététel időpontjában.</v>
      </c>
      <c r="D39" s="571"/>
      <c r="E39" s="571"/>
      <c r="F39" s="571"/>
      <c r="G39" s="571"/>
      <c r="H39" s="571"/>
      <c r="I39" s="572"/>
    </row>
    <row r="40" spans="1:9" ht="71.650000000000006" customHeight="1" x14ac:dyDescent="0.2">
      <c r="A40" s="106"/>
      <c r="B40" s="89"/>
      <c r="C40" s="618" t="str">
        <f>Translations!$C$30</f>
        <v>Ez az ALCR szerinti hitelesítői jelentésről szóló formanyomtatvány 2021. február 3-án kelt és 2025. decemberében módosított végső változata.</v>
      </c>
      <c r="D40" s="619"/>
      <c r="E40" s="619"/>
      <c r="F40" s="619"/>
      <c r="G40" s="619"/>
      <c r="H40" s="619"/>
      <c r="I40" s="620"/>
    </row>
    <row r="41" spans="1:9" ht="10.5" customHeight="1" x14ac:dyDescent="0.2">
      <c r="A41" s="106"/>
      <c r="B41" s="89"/>
      <c r="C41" s="187"/>
      <c r="D41" s="187"/>
      <c r="E41" s="187"/>
      <c r="F41" s="187"/>
      <c r="G41" s="187"/>
      <c r="H41" s="187"/>
      <c r="I41" s="186"/>
    </row>
    <row r="42" spans="1:9" ht="54" customHeight="1" x14ac:dyDescent="0.2">
      <c r="A42" s="106"/>
      <c r="B42" s="89">
        <v>9</v>
      </c>
      <c r="C42" s="571" t="str">
        <f>Translations!$C$31</f>
        <v>Az ALCR hitelesítői jelentés formanyomtatvány az AVR2 27. cikkében foglalt követelményeknek, az AVR2 4. cikkében említett harmonizált szabványoknak (EN ISO 14065), valamint a pénzügyi biztosítékot fenntartó hitelesítőkre vonatkozó egyedi követelményeknek való megfelelés figyelembevételével készült. A jelen formanyomtatvány ezen követelményeken és az elismert bevált gyakorlatokon alapszik.</v>
      </c>
      <c r="D42" s="571"/>
      <c r="E42" s="571"/>
      <c r="F42" s="571"/>
      <c r="G42" s="571"/>
      <c r="H42" s="571"/>
      <c r="I42" s="572"/>
    </row>
    <row r="43" spans="1:9" ht="10.5" customHeight="1" x14ac:dyDescent="0.2">
      <c r="A43" s="106"/>
      <c r="B43" s="89"/>
      <c r="C43" s="187"/>
      <c r="D43" s="187"/>
      <c r="E43" s="187"/>
      <c r="F43" s="187"/>
      <c r="G43" s="187"/>
      <c r="H43" s="187"/>
      <c r="I43" s="186"/>
    </row>
    <row r="44" spans="1:9" ht="38.25" customHeight="1" x14ac:dyDescent="0.2">
      <c r="A44" s="106"/>
      <c r="B44" s="89">
        <v>10</v>
      </c>
      <c r="C44" s="571" t="str">
        <f>Translations!$C$32</f>
        <v>A jelen ALCR hitelesítői jelentés formanyomtatvány tartalmára vonatkozó útmutatást a FAR 4. sz. útmutató feljegyzés (FAR alapadat-jelentések hitelesítése és a nyomonkövetési módszertani tervek validálása) tartalmazza. Kérjük, a hitelesítői jelentés formanyomtatvány kitöltésekor olvassa el ezt az útmutató feljegyzést.</v>
      </c>
      <c r="D44" s="571"/>
      <c r="E44" s="571"/>
      <c r="F44" s="571"/>
      <c r="G44" s="571"/>
      <c r="H44" s="571"/>
      <c r="I44" s="572"/>
    </row>
    <row r="45" spans="1:9" ht="10.5" customHeight="1" x14ac:dyDescent="0.2">
      <c r="A45" s="106"/>
      <c r="B45" s="89"/>
      <c r="C45" s="571"/>
      <c r="D45" s="571"/>
      <c r="E45" s="571"/>
      <c r="F45" s="571"/>
      <c r="G45" s="571"/>
      <c r="H45" s="571"/>
      <c r="I45" s="572"/>
    </row>
    <row r="46" spans="1:9" ht="27" customHeight="1" x14ac:dyDescent="0.2">
      <c r="A46" s="106"/>
      <c r="B46" s="89">
        <v>11</v>
      </c>
      <c r="C46" s="571" t="str">
        <f>Translations!$C$33</f>
        <v>A Bizottság szolgálatai által a FAR-ra és az ALCR-re vonatkozóan létrehozott összes útmutató dokumentum és formanyomtatvány megtalálható a következő oldal alján:</v>
      </c>
      <c r="D46" s="571"/>
      <c r="E46" s="571"/>
      <c r="F46" s="571"/>
      <c r="G46" s="571"/>
      <c r="H46" s="571"/>
      <c r="I46" s="572"/>
    </row>
    <row r="47" spans="1:9" ht="30" customHeight="1" x14ac:dyDescent="0.2">
      <c r="A47" s="106"/>
      <c r="B47" s="89"/>
      <c r="C47" s="550" t="str">
        <f>HYPERLINK(Translations!$C$34,Translations!$C$34)</f>
        <v>https://climate.ec.europa.eu/eu-action/carbon-markets/eu-emissions-trading-system-eu-ets/free-allocation/about-free-allocation_en</v>
      </c>
      <c r="D47" s="551"/>
      <c r="E47" s="551"/>
      <c r="F47" s="551"/>
      <c r="G47" s="551"/>
      <c r="H47" s="551"/>
      <c r="I47" s="552"/>
    </row>
    <row r="48" spans="1:9" ht="10.5" customHeight="1" x14ac:dyDescent="0.2">
      <c r="A48" s="106"/>
      <c r="B48" s="89"/>
      <c r="C48" s="571"/>
      <c r="D48" s="571"/>
      <c r="E48" s="571"/>
      <c r="F48" s="571"/>
      <c r="G48" s="571"/>
      <c r="H48" s="571"/>
      <c r="I48" s="572"/>
    </row>
    <row r="49" spans="1:9" ht="24.75" customHeight="1" x14ac:dyDescent="0.2">
      <c r="A49" s="106"/>
      <c r="B49" s="89">
        <v>12</v>
      </c>
      <c r="C49" s="571" t="str">
        <f>Translations!$C$35</f>
        <v>A Bizottság szolgálatai által az AVR2-re vonatkozóan létrehozott összes útmutató dokumentum és formanyomtatvány megtalálható a következő címen:</v>
      </c>
      <c r="D49" s="571"/>
      <c r="E49" s="571"/>
      <c r="F49" s="571"/>
      <c r="G49" s="571"/>
      <c r="H49" s="571"/>
      <c r="I49" s="572"/>
    </row>
    <row r="50" spans="1:9" ht="31.5" customHeight="1" thickBot="1" x14ac:dyDescent="0.25">
      <c r="A50" s="106"/>
      <c r="B50" s="89"/>
      <c r="C50" s="550" t="str">
        <f>HYPERLINK(Translations!$C$36,Translations!$C$36)</f>
        <v>https://climate.ec.europa.eu/eu-action/carbon-markets/eu-emissions-trading-system-eu-ets/monitoring-reporting-and-verification_en</v>
      </c>
      <c r="D50" s="551"/>
      <c r="E50" s="551"/>
      <c r="F50" s="551"/>
      <c r="G50" s="551"/>
      <c r="H50" s="551"/>
      <c r="I50" s="552"/>
    </row>
    <row r="51" spans="1:9" ht="15.75" customHeight="1" x14ac:dyDescent="0.2">
      <c r="A51" s="106"/>
      <c r="B51" s="568"/>
      <c r="C51" s="538"/>
      <c r="D51" s="538"/>
      <c r="E51" s="538"/>
      <c r="F51" s="538"/>
      <c r="G51" s="538"/>
      <c r="H51" s="538"/>
      <c r="I51" s="538"/>
    </row>
    <row r="52" spans="1:9" ht="26.25" customHeight="1" x14ac:dyDescent="0.2">
      <c r="A52" s="106"/>
      <c r="B52" s="612" t="str">
        <f>Translations!$C$37</f>
        <v>Információforrások</v>
      </c>
      <c r="C52" s="542"/>
      <c r="D52" s="542"/>
      <c r="E52" s="542"/>
      <c r="F52" s="542"/>
      <c r="G52" s="542"/>
      <c r="H52" s="542"/>
      <c r="I52" s="542"/>
    </row>
    <row r="53" spans="1:9" ht="18.75" customHeight="1" thickBot="1" x14ac:dyDescent="0.25">
      <c r="A53" s="106"/>
      <c r="B53" s="613" t="str">
        <f>Translations!$C$38</f>
        <v>Uniós honlapok:</v>
      </c>
      <c r="C53" s="542"/>
      <c r="D53" s="542"/>
      <c r="E53" s="542"/>
      <c r="F53" s="542"/>
      <c r="G53" s="542"/>
      <c r="H53" s="542"/>
      <c r="I53" s="542"/>
    </row>
    <row r="54" spans="1:9" ht="18.75" customHeight="1" x14ac:dyDescent="0.2">
      <c r="A54" s="106"/>
      <c r="B54" s="93" t="s">
        <v>37</v>
      </c>
      <c r="C54" s="608" t="str">
        <f>Translations!$C$39</f>
        <v>Uniós jogszabályok:</v>
      </c>
      <c r="D54" s="608"/>
      <c r="E54" s="556" t="str">
        <f>HYPERLINK(Translations!$C$40,Translations!$C$40)</f>
        <v>http://eur-lex.europa.eu/en/index.htm</v>
      </c>
      <c r="F54" s="538"/>
      <c r="G54" s="538"/>
      <c r="H54" s="538"/>
      <c r="I54" s="545"/>
    </row>
    <row r="55" spans="1:9" ht="30.75" customHeight="1" x14ac:dyDescent="0.2">
      <c r="A55" s="106"/>
      <c r="B55" s="94" t="s">
        <v>37</v>
      </c>
      <c r="C55" s="549" t="str">
        <f>Translations!$C$41</f>
        <v>EU ETS általános leírás:</v>
      </c>
      <c r="D55" s="609"/>
      <c r="E55" s="557" t="str">
        <f>HYPERLINK(Translations!$C$42,Translations!$C$42)</f>
        <v>https://climate.ec.europa.eu/eu-action/eu-emissions-trading-system-eu-ets_en</v>
      </c>
      <c r="F55" s="542"/>
      <c r="G55" s="542"/>
      <c r="H55" s="542"/>
      <c r="I55" s="543"/>
    </row>
    <row r="56" spans="1:9" ht="52.9" customHeight="1" thickBot="1" x14ac:dyDescent="0.25">
      <c r="A56" s="106"/>
      <c r="B56" s="95" t="s">
        <v>37</v>
      </c>
      <c r="C56" s="610" t="str">
        <f>Translations!$C$43</f>
        <v xml:space="preserve">Nyomon követés és jelentés az EU ETS-ben: 
    </v>
      </c>
      <c r="D56" s="611"/>
      <c r="E56" s="558" t="str">
        <f>HYPERLINK(Translations!$C$36,Translations!$C$36)</f>
        <v>https://climate.ec.europa.eu/eu-action/carbon-markets/eu-emissions-trading-system-eu-ets/monitoring-reporting-and-verification_en</v>
      </c>
      <c r="F56" s="559"/>
      <c r="G56" s="559"/>
      <c r="H56" s="559"/>
      <c r="I56" s="560"/>
    </row>
    <row r="57" spans="1:9" ht="18.75" customHeight="1" thickBot="1" x14ac:dyDescent="0.25">
      <c r="A57" s="106"/>
      <c r="B57" s="535" t="str">
        <f>Translations!$C$44</f>
        <v>Egyéb weboldalak:</v>
      </c>
      <c r="C57" s="536"/>
      <c r="D57" s="536"/>
      <c r="E57" s="536"/>
      <c r="F57" s="536"/>
      <c r="G57" s="536"/>
      <c r="H57" s="536"/>
      <c r="I57" s="536"/>
    </row>
    <row r="58" spans="1:9" ht="18.75" customHeight="1" x14ac:dyDescent="0.2">
      <c r="A58" s="106"/>
      <c r="B58" s="96" t="s">
        <v>37</v>
      </c>
      <c r="C58" s="544" t="str">
        <f>Translations!$C$45</f>
        <v xml:space="preserve">https://nkvh.kormany.hu/index </v>
      </c>
      <c r="D58" s="544"/>
      <c r="E58" s="538"/>
      <c r="F58" s="538"/>
      <c r="G58" s="538"/>
      <c r="H58" s="538"/>
      <c r="I58" s="545"/>
    </row>
    <row r="59" spans="1:9" ht="18.75" customHeight="1" x14ac:dyDescent="0.2">
      <c r="A59" s="106"/>
      <c r="B59" s="97" t="s">
        <v>37</v>
      </c>
      <c r="C59" s="541"/>
      <c r="D59" s="541"/>
      <c r="E59" s="542"/>
      <c r="F59" s="542"/>
      <c r="G59" s="542"/>
      <c r="H59" s="542"/>
      <c r="I59" s="543"/>
    </row>
    <row r="60" spans="1:9" ht="18.75" customHeight="1" thickBot="1" x14ac:dyDescent="0.25">
      <c r="A60" s="106"/>
      <c r="B60" s="98" t="s">
        <v>37</v>
      </c>
      <c r="C60" s="565"/>
      <c r="D60" s="566"/>
      <c r="E60" s="536"/>
      <c r="F60" s="536"/>
      <c r="G60" s="536"/>
      <c r="H60" s="536"/>
      <c r="I60" s="567"/>
    </row>
    <row r="61" spans="1:9" ht="18.75" customHeight="1" thickBot="1" x14ac:dyDescent="0.25">
      <c r="A61" s="106"/>
      <c r="B61" s="589" t="str">
        <f>Translations!$C$46</f>
        <v>Ügyfélszolgálat:</v>
      </c>
      <c r="C61" s="590"/>
      <c r="D61" s="590"/>
      <c r="E61" s="590"/>
      <c r="F61" s="590"/>
      <c r="G61" s="590"/>
      <c r="H61" s="590"/>
      <c r="I61" s="590"/>
    </row>
    <row r="62" spans="1:9" ht="23.25" customHeight="1" thickBot="1" x14ac:dyDescent="0.25">
      <c r="A62" s="106"/>
      <c r="B62" s="614" t="str">
        <f>Translations!$C$47</f>
        <v xml:space="preserve">euetskiosztas@em.gov.hu </v>
      </c>
      <c r="C62" s="615"/>
      <c r="D62" s="615"/>
      <c r="E62" s="615"/>
      <c r="F62" s="615"/>
      <c r="G62" s="615"/>
      <c r="H62" s="615"/>
      <c r="I62" s="616"/>
    </row>
    <row r="63" spans="1:9" x14ac:dyDescent="0.2">
      <c r="A63" s="106"/>
      <c r="B63" s="568"/>
      <c r="C63" s="538"/>
      <c r="D63" s="538"/>
      <c r="E63" s="538"/>
      <c r="F63" s="538"/>
      <c r="G63" s="538"/>
      <c r="H63" s="538"/>
      <c r="I63" s="538"/>
    </row>
    <row r="64" spans="1:9" ht="18.75" customHeight="1" thickBot="1" x14ac:dyDescent="0.25">
      <c r="A64" s="106"/>
      <c r="B64" s="535" t="str">
        <f>Translations!$C$48</f>
        <v>Az egyes tagállamokra vonatkozó útmutató itt található:</v>
      </c>
      <c r="C64" s="536"/>
      <c r="D64" s="536"/>
      <c r="E64" s="536"/>
      <c r="F64" s="536"/>
      <c r="G64" s="536"/>
      <c r="H64" s="536"/>
      <c r="I64" s="536"/>
    </row>
    <row r="65" spans="1:9" ht="12.75" customHeight="1" x14ac:dyDescent="0.2">
      <c r="A65" s="106"/>
      <c r="B65" s="605"/>
      <c r="C65" s="606"/>
      <c r="D65" s="606"/>
      <c r="E65" s="606"/>
      <c r="F65" s="606"/>
      <c r="G65" s="606"/>
      <c r="H65" s="606"/>
      <c r="I65" s="607"/>
    </row>
    <row r="66" spans="1:9" ht="12.75" customHeight="1" x14ac:dyDescent="0.2">
      <c r="A66" s="106"/>
      <c r="B66" s="594"/>
      <c r="C66" s="542"/>
      <c r="D66" s="542"/>
      <c r="E66" s="542"/>
      <c r="F66" s="542"/>
      <c r="G66" s="542"/>
      <c r="H66" s="542"/>
      <c r="I66" s="543"/>
    </row>
    <row r="67" spans="1:9" ht="12.75" customHeight="1" x14ac:dyDescent="0.2">
      <c r="A67" s="106"/>
      <c r="B67" s="594"/>
      <c r="C67" s="542"/>
      <c r="D67" s="542"/>
      <c r="E67" s="542"/>
      <c r="F67" s="542"/>
      <c r="G67" s="542"/>
      <c r="H67" s="542"/>
      <c r="I67" s="543"/>
    </row>
    <row r="68" spans="1:9" ht="12.75" customHeight="1" x14ac:dyDescent="0.2">
      <c r="A68" s="106"/>
      <c r="B68" s="594"/>
      <c r="C68" s="542"/>
      <c r="D68" s="542"/>
      <c r="E68" s="542"/>
      <c r="F68" s="542"/>
      <c r="G68" s="542"/>
      <c r="H68" s="542"/>
      <c r="I68" s="543"/>
    </row>
    <row r="69" spans="1:9" ht="12.75" customHeight="1" x14ac:dyDescent="0.2">
      <c r="A69" s="106"/>
      <c r="B69" s="594"/>
      <c r="C69" s="542"/>
      <c r="D69" s="542"/>
      <c r="E69" s="542"/>
      <c r="F69" s="542"/>
      <c r="G69" s="542"/>
      <c r="H69" s="542"/>
      <c r="I69" s="543"/>
    </row>
    <row r="70" spans="1:9" ht="12.75" customHeight="1" x14ac:dyDescent="0.2">
      <c r="A70" s="106"/>
      <c r="B70" s="594"/>
      <c r="C70" s="542"/>
      <c r="D70" s="542"/>
      <c r="E70" s="542"/>
      <c r="F70" s="542"/>
      <c r="G70" s="542"/>
      <c r="H70" s="542"/>
      <c r="I70" s="543"/>
    </row>
    <row r="71" spans="1:9" ht="12.75" customHeight="1" x14ac:dyDescent="0.2">
      <c r="A71" s="106"/>
      <c r="B71" s="594"/>
      <c r="C71" s="542"/>
      <c r="D71" s="542"/>
      <c r="E71" s="542"/>
      <c r="F71" s="542"/>
      <c r="G71" s="542"/>
      <c r="H71" s="542"/>
      <c r="I71" s="543"/>
    </row>
    <row r="72" spans="1:9" ht="12.75" customHeight="1" x14ac:dyDescent="0.2">
      <c r="A72" s="106"/>
      <c r="B72" s="594"/>
      <c r="C72" s="542"/>
      <c r="D72" s="542"/>
      <c r="E72" s="542"/>
      <c r="F72" s="542"/>
      <c r="G72" s="542"/>
      <c r="H72" s="542"/>
      <c r="I72" s="543"/>
    </row>
    <row r="73" spans="1:9" ht="12.75" customHeight="1" x14ac:dyDescent="0.2">
      <c r="A73" s="106"/>
      <c r="B73" s="594"/>
      <c r="C73" s="542"/>
      <c r="D73" s="542"/>
      <c r="E73" s="542"/>
      <c r="F73" s="542"/>
      <c r="G73" s="542"/>
      <c r="H73" s="542"/>
      <c r="I73" s="543"/>
    </row>
    <row r="74" spans="1:9" ht="12.75" customHeight="1" thickBot="1" x14ac:dyDescent="0.25">
      <c r="A74" s="106"/>
      <c r="B74" s="595"/>
      <c r="C74" s="536"/>
      <c r="D74" s="536"/>
      <c r="E74" s="536"/>
      <c r="F74" s="536"/>
      <c r="G74" s="536"/>
      <c r="H74" s="536"/>
      <c r="I74" s="567"/>
    </row>
    <row r="75" spans="1:9" ht="13.5" thickBot="1" x14ac:dyDescent="0.25">
      <c r="A75" s="106"/>
      <c r="B75" s="589"/>
      <c r="C75" s="590"/>
      <c r="D75" s="590"/>
      <c r="E75" s="590"/>
      <c r="F75" s="590"/>
      <c r="G75" s="590"/>
      <c r="H75" s="590"/>
      <c r="I75" s="590"/>
    </row>
    <row r="76" spans="1:9" customFormat="1" x14ac:dyDescent="0.2">
      <c r="A76" s="107"/>
      <c r="B76" s="591" t="str">
        <f>Translations!$C$49</f>
        <v>Nyelvi változat:</v>
      </c>
      <c r="C76" s="592"/>
      <c r="D76" s="592"/>
      <c r="E76" s="593"/>
      <c r="F76" s="599" t="str">
        <f>VersionDocumentation!B5</f>
        <v>Hungarian</v>
      </c>
      <c r="G76" s="600"/>
      <c r="H76" s="600"/>
      <c r="I76" s="601"/>
    </row>
    <row r="77" spans="1:9" customFormat="1" ht="13.5" thickBot="1" x14ac:dyDescent="0.25">
      <c r="A77" s="107"/>
      <c r="B77" s="596" t="str">
        <f>Translations!$C$50</f>
        <v>Referencia fájlnév:</v>
      </c>
      <c r="C77" s="597"/>
      <c r="D77" s="597"/>
      <c r="E77" s="598"/>
      <c r="F77" s="602" t="str">
        <f>VersionDocumentation!C3</f>
        <v>VR P4 ALCR_HU_hu_171225.xls</v>
      </c>
      <c r="G77" s="603"/>
      <c r="H77" s="603"/>
      <c r="I77" s="604"/>
    </row>
    <row r="78" spans="1:9" x14ac:dyDescent="0.2">
      <c r="B78" s="188"/>
      <c r="C78" s="238"/>
      <c r="D78" s="238"/>
      <c r="E78" s="238"/>
      <c r="F78" s="238"/>
      <c r="G78" s="238"/>
      <c r="H78" s="238"/>
      <c r="I78" s="238"/>
    </row>
  </sheetData>
  <sheetProtection formatCells="0" formatColumns="0" formatRows="0"/>
  <customSheetViews>
    <customSheetView guid="{3EE4370E-84AC-4220-AECA-2B19C5F3775F}" scale="125" showPageBreaks="1" fitToPage="1" printArea="1">
      <selection activeCell="A5" sqref="A5:B5"/>
      <pageMargins left="0.74803149606299213" right="0.74803149606299213" top="0.94488188976377963" bottom="0.78740157480314965" header="0.23622047244094491" footer="0.47244094488188981"/>
      <pageSetup paperSize="9" scale="78" fitToHeight="2" orientation="portrait"/>
      <headerFooter alignWithMargins="0">
        <oddFooter>&amp;L&amp;F/
&amp;A&amp;C&amp;P/&amp;N&amp;RPrinted : &amp;D/&amp;T</oddFooter>
      </headerFooter>
    </customSheetView>
    <customSheetView guid="{A54031ED-59E9-4190-9F48-094FDC80E5C8}" scale="125" fitToPage="1">
      <selection activeCell="A5" sqref="A5:B5"/>
      <pageMargins left="0.74803149606299213" right="0.74803149606299213" top="0.94488188976377963" bottom="0.78740157480314965" header="0.23622047244094491" footer="0.47244094488188981"/>
      <pageSetup paperSize="9" scale="78" fitToHeight="2" orientation="portrait"/>
      <headerFooter alignWithMargins="0">
        <oddFooter>&amp;L&amp;F/
&amp;A&amp;C&amp;P/&amp;N&amp;RPrinted : &amp;D/&amp;T</oddFooter>
      </headerFooter>
    </customSheetView>
  </customSheetViews>
  <mergeCells count="73">
    <mergeCell ref="C17:I17"/>
    <mergeCell ref="C19:I19"/>
    <mergeCell ref="C28:I28"/>
    <mergeCell ref="C48:I48"/>
    <mergeCell ref="C39:I39"/>
    <mergeCell ref="C40:I40"/>
    <mergeCell ref="C47:I47"/>
    <mergeCell ref="C45:I45"/>
    <mergeCell ref="C46:I46"/>
    <mergeCell ref="C31:I31"/>
    <mergeCell ref="C42:I42"/>
    <mergeCell ref="C36:I36"/>
    <mergeCell ref="C34:I34"/>
    <mergeCell ref="C50:I50"/>
    <mergeCell ref="C49:I49"/>
    <mergeCell ref="C37:I37"/>
    <mergeCell ref="B77:E77"/>
    <mergeCell ref="F76:I76"/>
    <mergeCell ref="F77:I77"/>
    <mergeCell ref="C44:I44"/>
    <mergeCell ref="B65:I65"/>
    <mergeCell ref="C54:D54"/>
    <mergeCell ref="C55:D55"/>
    <mergeCell ref="C56:D56"/>
    <mergeCell ref="B51:I51"/>
    <mergeCell ref="B52:I52"/>
    <mergeCell ref="B53:I53"/>
    <mergeCell ref="B62:I62"/>
    <mergeCell ref="B57:I57"/>
    <mergeCell ref="B64:I64"/>
    <mergeCell ref="B76:E76"/>
    <mergeCell ref="B67:I67"/>
    <mergeCell ref="B75:I75"/>
    <mergeCell ref="B66:I66"/>
    <mergeCell ref="B73:I73"/>
    <mergeCell ref="B74:I74"/>
    <mergeCell ref="B68:I68"/>
    <mergeCell ref="B69:I69"/>
    <mergeCell ref="B70:I70"/>
    <mergeCell ref="B71:I71"/>
    <mergeCell ref="B72:I72"/>
    <mergeCell ref="C60:I60"/>
    <mergeCell ref="B63:I63"/>
    <mergeCell ref="B1:I1"/>
    <mergeCell ref="C33:I33"/>
    <mergeCell ref="B4:I4"/>
    <mergeCell ref="B8:I8"/>
    <mergeCell ref="B10:I10"/>
    <mergeCell ref="C15:I15"/>
    <mergeCell ref="C16:I16"/>
    <mergeCell ref="C25:I25"/>
    <mergeCell ref="B6:I6"/>
    <mergeCell ref="B2:I2"/>
    <mergeCell ref="C30:I30"/>
    <mergeCell ref="B5:I5"/>
    <mergeCell ref="C14:I14"/>
    <mergeCell ref="B61:I61"/>
    <mergeCell ref="B3:I3"/>
    <mergeCell ref="B9:I9"/>
    <mergeCell ref="B11:I11"/>
    <mergeCell ref="C12:I12"/>
    <mergeCell ref="C59:I59"/>
    <mergeCell ref="C58:I58"/>
    <mergeCell ref="B7:I7"/>
    <mergeCell ref="C21:I21"/>
    <mergeCell ref="C22:I22"/>
    <mergeCell ref="C18:I18"/>
    <mergeCell ref="E54:I54"/>
    <mergeCell ref="E55:I55"/>
    <mergeCell ref="E56:I56"/>
    <mergeCell ref="C24:I24"/>
    <mergeCell ref="C26:I26"/>
    <mergeCell ref="C29:I29"/>
  </mergeCells>
  <phoneticPr fontId="0" type="noConversion"/>
  <hyperlinks>
    <hyperlink ref="B10" location="'READ ME How to use this file'!A1" display="Go to 'How to use this file'"/>
    <hyperlink ref="E56" r:id="rId1" display="http://ec.europa.eu/clima/policies/ets/monitoring/index_en.htm "/>
    <hyperlink ref="C19" r:id="rId2" display="https://eur-lex.europa.eu/legal-content/EN/TXT/PDF/?uri=OJ:L_202500772"/>
    <hyperlink ref="C18" r:id="rId3" display="https://eur-lex.europa.eu/legal-content/EN/TXT/PDF/?uri=CELEX:02019R1842-20220619"/>
    <hyperlink ref="B10:I10" location="'Hogyan kell használni ezt a fáj'!A1" display="'Hogyan kell használni ezt a fáj'!A1"/>
    <hyperlink ref="E56:I56" r:id="rId4" display="https://climate.ec.europa.eu/eu-action/carbon-markets/eu-emissions-trading-system-eu-ets/monitoring-reporting-and-verification_en"/>
    <hyperlink ref="C18:I18" r:id="rId5" display="https://eur-lex.europa.eu/legal-content/HU/TXT/?uri=CELEX:02019R1842-20260101"/>
    <hyperlink ref="C19:I19" r:id="rId6" display="https://eur-lex.europa.eu/legal-content/HU/TXT/?uri=CELEX:32025R0772"/>
  </hyperlinks>
  <pageMargins left="0.74803149606299213" right="0.74803149606299213" top="0.94488188976377963" bottom="0.78740157480314965" header="0.23622047244094491" footer="0.47244094488188981"/>
  <pageSetup paperSize="9" scale="79" fitToHeight="2" orientation="portrait" r:id="rId7"/>
  <headerFooter alignWithMargins="0">
    <oddFooter>&amp;L&amp;F/
&amp;A&amp;C&amp;P/&amp;N&amp;RPrinted : &amp;D/&amp;T</oddFooter>
  </headerFooter>
  <rowBreaks count="1" manualBreakCount="1">
    <brk id="50" min="1" max="8"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tabColor rgb="FF00B0F0"/>
  </sheetPr>
  <dimension ref="A1:C37"/>
  <sheetViews>
    <sheetView workbookViewId="0">
      <selection activeCell="A23" sqref="A23"/>
    </sheetView>
  </sheetViews>
  <sheetFormatPr defaultColWidth="9.140625" defaultRowHeight="12.75" x14ac:dyDescent="0.2"/>
  <cols>
    <col min="1" max="1" width="77.7109375" customWidth="1"/>
  </cols>
  <sheetData>
    <row r="1" spans="1:3" ht="23.25" x14ac:dyDescent="0.35">
      <c r="A1" s="29" t="str">
        <f>Translations!$C$419</f>
        <v>A tagállamok szabadon felhasználhatják ezt az oldalt</v>
      </c>
      <c r="C1" s="174"/>
    </row>
    <row r="4" spans="1:3" x14ac:dyDescent="0.2">
      <c r="A4" s="30" t="str">
        <f>Translations!$C$420</f>
        <v>Legördülő lista a 2. sz. melléklethez; Hivatkozott referencia-dokumentumok:</v>
      </c>
    </row>
    <row r="5" spans="1:3" x14ac:dyDescent="0.2">
      <c r="A5" s="31" t="str">
        <f>Translations!$C$421</f>
        <v>A hitelesítés lefolytatása (1) - Akkreditált Hitelesítő Szervezetek számára</v>
      </c>
    </row>
    <row r="6" spans="1:3" x14ac:dyDescent="0.2">
      <c r="A6" s="32" t="str">
        <f>Translations!$C$422</f>
        <v>&lt; Válassza ki a releváns útmutató dokumentumokat a listából &gt;</v>
      </c>
    </row>
    <row r="7" spans="1:3" x14ac:dyDescent="0.2">
      <c r="A7" s="33" t="str">
        <f>Translations!$C$423</f>
        <v>7) &lt;Országspecifikus iránymutatások1&gt;</v>
      </c>
    </row>
    <row r="8" spans="1:3" x14ac:dyDescent="0.2">
      <c r="A8" s="34" t="str">
        <f>Translations!$C$424</f>
        <v>8) &lt;Országspecifikus iránymutatások2&gt;</v>
      </c>
    </row>
    <row r="9" spans="1:3" x14ac:dyDescent="0.2">
      <c r="A9" s="34"/>
    </row>
    <row r="10" spans="1:3" x14ac:dyDescent="0.2">
      <c r="A10" s="35"/>
    </row>
    <row r="11" spans="1:3" x14ac:dyDescent="0.2">
      <c r="A11" s="36"/>
    </row>
    <row r="13" spans="1:3" ht="25.5" x14ac:dyDescent="0.2">
      <c r="A13" s="31" t="str">
        <f>Translations!$C$351</f>
        <v>Az ellenőrzés lefolytatása (3) - Feltételek az AVR 55. cikkének (2) bekezdése szerint képesített hitelesítők számára</v>
      </c>
    </row>
    <row r="14" spans="1:3" x14ac:dyDescent="0.2">
      <c r="A14" s="32" t="str">
        <f>Translations!$C$422</f>
        <v>&lt; Válassza ki a releváns útmutató dokumentumokat a listából &gt;</v>
      </c>
    </row>
    <row r="15" spans="1:3" x14ac:dyDescent="0.2">
      <c r="A15" s="33" t="str">
        <f>Translations!$C$425</f>
        <v>3) &lt;Országspecifikus iránymutatások1&gt;</v>
      </c>
    </row>
    <row r="16" spans="1:3" x14ac:dyDescent="0.2">
      <c r="A16" s="34" t="str">
        <f>Translations!$C$426</f>
        <v>4) &lt;Országspecifikus iránymutatások2&gt;</v>
      </c>
    </row>
    <row r="17" spans="1:1" x14ac:dyDescent="0.2">
      <c r="A17" s="34"/>
    </row>
    <row r="18" spans="1:1" x14ac:dyDescent="0.2">
      <c r="A18" s="35"/>
    </row>
    <row r="19" spans="1:1" x14ac:dyDescent="0.2">
      <c r="A19" s="36"/>
    </row>
    <row r="21" spans="1:1" x14ac:dyDescent="0.2">
      <c r="A21" s="31" t="str">
        <f>Translations!$C$422</f>
        <v>&lt; Válassza ki a releváns útmutató dokumentumokat a listából &gt;</v>
      </c>
    </row>
    <row r="22" spans="1:1" x14ac:dyDescent="0.2">
      <c r="A22" s="32" t="s">
        <v>195</v>
      </c>
    </row>
    <row r="23" spans="1:1" x14ac:dyDescent="0.2">
      <c r="A23" s="33" t="str">
        <f>Translations!$C$427</f>
        <v>D) &lt;Országspecifikus iránymutatások1&gt;</v>
      </c>
    </row>
    <row r="24" spans="1:1" x14ac:dyDescent="0.2">
      <c r="A24" s="34" t="str">
        <f>Translations!$C$428</f>
        <v>E) &lt;Országspecifikus iránymutatások2&gt;</v>
      </c>
    </row>
    <row r="25" spans="1:1" x14ac:dyDescent="0.2">
      <c r="A25" s="34"/>
    </row>
    <row r="26" spans="1:1" x14ac:dyDescent="0.2">
      <c r="A26" s="35"/>
    </row>
    <row r="27" spans="1:1" x14ac:dyDescent="0.2">
      <c r="A27" s="36"/>
    </row>
    <row r="29" spans="1:1" x14ac:dyDescent="0.2">
      <c r="A29" s="37" t="s">
        <v>47</v>
      </c>
    </row>
    <row r="30" spans="1:1" x14ac:dyDescent="0.2">
      <c r="A30" s="38" t="str">
        <f>Translations!$C$429</f>
        <v>Kérem, válasszon</v>
      </c>
    </row>
    <row r="31" spans="1:1" x14ac:dyDescent="0.2">
      <c r="A31" s="38" t="s">
        <v>1132</v>
      </c>
    </row>
    <row r="32" spans="1:1" x14ac:dyDescent="0.2">
      <c r="A32" s="38"/>
    </row>
    <row r="33" spans="1:1" x14ac:dyDescent="0.2">
      <c r="A33" s="38"/>
    </row>
    <row r="34" spans="1:1" x14ac:dyDescent="0.2">
      <c r="A34" s="38"/>
    </row>
    <row r="35" spans="1:1" x14ac:dyDescent="0.2">
      <c r="A35" s="38"/>
    </row>
    <row r="36" spans="1:1" x14ac:dyDescent="0.2">
      <c r="A36" s="38"/>
    </row>
    <row r="37" spans="1:1" x14ac:dyDescent="0.2">
      <c r="A37" s="38"/>
    </row>
  </sheetData>
  <sheetProtection formatCells="0" formatColumns="0" formatRows="0"/>
  <pageMargins left="0.7" right="0.7" top="0.78740157499999996" bottom="0.78740157499999996"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00B050"/>
  </sheetPr>
  <dimension ref="A1:F90"/>
  <sheetViews>
    <sheetView workbookViewId="0">
      <selection activeCell="C25" sqref="C25"/>
    </sheetView>
  </sheetViews>
  <sheetFormatPr defaultColWidth="9.140625" defaultRowHeight="12.75" x14ac:dyDescent="0.2"/>
  <cols>
    <col min="1" max="1" width="17.140625" customWidth="1"/>
    <col min="2" max="2" width="34.7109375" customWidth="1"/>
    <col min="3" max="3" width="15.140625" customWidth="1"/>
  </cols>
  <sheetData>
    <row r="1" spans="1:6" ht="13.5" thickBot="1" x14ac:dyDescent="0.25">
      <c r="A1" s="1" t="s">
        <v>49</v>
      </c>
    </row>
    <row r="2" spans="1:6" ht="13.5" thickBot="1" x14ac:dyDescent="0.25">
      <c r="A2" s="2" t="s">
        <v>50</v>
      </c>
      <c r="B2" s="3" t="s">
        <v>234</v>
      </c>
    </row>
    <row r="3" spans="1:6" ht="13.5" thickBot="1" x14ac:dyDescent="0.25">
      <c r="A3" s="4" t="s">
        <v>52</v>
      </c>
      <c r="B3" s="5">
        <v>46008</v>
      </c>
      <c r="C3" s="6" t="str">
        <f>IF(ISNUMBER(MATCH(B3,A20:A28,0)),VLOOKUP(B3,A20:B28,2,FALSE),"---")</f>
        <v>VR P4 ALCR_HU_hu_171225.xls</v>
      </c>
      <c r="D3" s="7"/>
      <c r="E3" s="8"/>
    </row>
    <row r="4" spans="1:6" x14ac:dyDescent="0.2">
      <c r="A4" s="9" t="s">
        <v>53</v>
      </c>
      <c r="B4" s="10" t="s">
        <v>101</v>
      </c>
    </row>
    <row r="5" spans="1:6" ht="13.5" thickBot="1" x14ac:dyDescent="0.25">
      <c r="A5" s="11" t="s">
        <v>55</v>
      </c>
      <c r="B5" s="12" t="s">
        <v>165</v>
      </c>
    </row>
    <row r="6" spans="1:6" x14ac:dyDescent="0.2">
      <c r="F6" s="30"/>
    </row>
    <row r="7" spans="1:6" x14ac:dyDescent="0.2">
      <c r="A7" s="1" t="s">
        <v>57</v>
      </c>
    </row>
    <row r="8" spans="1:6" x14ac:dyDescent="0.2">
      <c r="A8" s="13" t="s">
        <v>58</v>
      </c>
      <c r="B8" s="13"/>
      <c r="C8" s="13" t="s">
        <v>59</v>
      </c>
    </row>
    <row r="9" spans="1:6" x14ac:dyDescent="0.2">
      <c r="A9" s="13" t="s">
        <v>60</v>
      </c>
      <c r="B9" s="13"/>
      <c r="C9" s="13" t="s">
        <v>61</v>
      </c>
    </row>
    <row r="10" spans="1:6" x14ac:dyDescent="0.2">
      <c r="A10" s="13" t="s">
        <v>62</v>
      </c>
      <c r="B10" s="13"/>
      <c r="C10" s="13" t="s">
        <v>63</v>
      </c>
    </row>
    <row r="11" spans="1:6" x14ac:dyDescent="0.2">
      <c r="A11" s="13" t="s">
        <v>64</v>
      </c>
      <c r="B11" s="13"/>
      <c r="C11" s="13" t="s">
        <v>65</v>
      </c>
    </row>
    <row r="12" spans="1:6" x14ac:dyDescent="0.2">
      <c r="A12" s="13" t="s">
        <v>51</v>
      </c>
      <c r="B12" s="13"/>
      <c r="C12" s="13" t="s">
        <v>66</v>
      </c>
    </row>
    <row r="13" spans="1:6" x14ac:dyDescent="0.2">
      <c r="A13" s="13" t="s">
        <v>67</v>
      </c>
      <c r="B13" s="13"/>
      <c r="C13" s="13" t="s">
        <v>68</v>
      </c>
    </row>
    <row r="14" spans="1:6" x14ac:dyDescent="0.2">
      <c r="A14" s="13" t="s">
        <v>69</v>
      </c>
      <c r="B14" s="13"/>
      <c r="C14" s="13" t="s">
        <v>70</v>
      </c>
    </row>
    <row r="15" spans="1:6" x14ac:dyDescent="0.2">
      <c r="A15" s="28" t="s">
        <v>189</v>
      </c>
      <c r="B15" s="13"/>
      <c r="C15" s="13" t="s">
        <v>190</v>
      </c>
    </row>
    <row r="16" spans="1:6" x14ac:dyDescent="0.2">
      <c r="A16" s="28" t="s">
        <v>210</v>
      </c>
      <c r="B16" s="13"/>
      <c r="C16" s="13" t="s">
        <v>211</v>
      </c>
    </row>
    <row r="17" spans="1:4" x14ac:dyDescent="0.2">
      <c r="A17" s="28" t="s">
        <v>234</v>
      </c>
      <c r="B17" s="13"/>
      <c r="C17" s="28" t="s">
        <v>235</v>
      </c>
    </row>
    <row r="19" spans="1:4" x14ac:dyDescent="0.2">
      <c r="A19" s="14" t="s">
        <v>71</v>
      </c>
      <c r="B19" s="15" t="s">
        <v>72</v>
      </c>
      <c r="C19" s="15" t="s">
        <v>73</v>
      </c>
      <c r="D19" s="16"/>
    </row>
    <row r="20" spans="1:4" x14ac:dyDescent="0.2">
      <c r="A20" s="17">
        <v>43989</v>
      </c>
      <c r="B20" s="18" t="str">
        <f t="shared" ref="B20:B28" si="0">IF(ISBLANK($A20),"---", VLOOKUP($B$2,$A$8:$C$17,3,0) &amp; "_" &amp; VLOOKUP($B$4,$A$31:$B$63,2,0)&amp;"_"&amp;VLOOKUP($B$5,$A$66:$B$90,2,0)&amp;"_"&amp; TEXT(DAY($A20),"0#")&amp; TEXT(MONTH($A20),"0#")&amp; TEXT(YEAR($A20)-2000,"0#")&amp;".xls")</f>
        <v>VR P4 ALCR_HU_hu_070620.xls</v>
      </c>
      <c r="C20" s="18" t="s">
        <v>212</v>
      </c>
      <c r="D20" s="19"/>
    </row>
    <row r="21" spans="1:4" x14ac:dyDescent="0.2">
      <c r="A21" s="20">
        <v>44063</v>
      </c>
      <c r="B21" s="21" t="str">
        <f t="shared" si="0"/>
        <v>VR P4 ALCR_HU_hu_200820.xls</v>
      </c>
      <c r="C21" s="21" t="s">
        <v>218</v>
      </c>
      <c r="D21" s="22"/>
    </row>
    <row r="22" spans="1:4" x14ac:dyDescent="0.2">
      <c r="A22" s="20">
        <v>44118</v>
      </c>
      <c r="B22" s="21" t="str">
        <f t="shared" si="0"/>
        <v>VR P4 ALCR_HU_hu_141020.xls</v>
      </c>
      <c r="C22" s="109" t="s">
        <v>248</v>
      </c>
      <c r="D22" s="22"/>
    </row>
    <row r="23" spans="1:4" x14ac:dyDescent="0.2">
      <c r="A23" s="20">
        <v>44141</v>
      </c>
      <c r="B23" s="21" t="str">
        <f t="shared" si="0"/>
        <v>VR P4 ALCR_HU_hu_061120.xls</v>
      </c>
      <c r="C23" s="109" t="s">
        <v>248</v>
      </c>
      <c r="D23" s="22"/>
    </row>
    <row r="24" spans="1:4" x14ac:dyDescent="0.2">
      <c r="A24" s="20">
        <v>44231</v>
      </c>
      <c r="B24" s="21" t="str">
        <f t="shared" si="0"/>
        <v>VR P4 ALCR_HU_hu_040221.xls</v>
      </c>
      <c r="C24" s="109" t="s">
        <v>272</v>
      </c>
      <c r="D24" s="22"/>
    </row>
    <row r="25" spans="1:4" x14ac:dyDescent="0.2">
      <c r="A25" s="20">
        <v>46008</v>
      </c>
      <c r="B25" s="21" t="str">
        <f t="shared" si="0"/>
        <v>VR P4 ALCR_HU_hu_171225.xls</v>
      </c>
      <c r="C25" s="109" t="s">
        <v>299</v>
      </c>
      <c r="D25" s="22"/>
    </row>
    <row r="26" spans="1:4" x14ac:dyDescent="0.2">
      <c r="A26" s="20"/>
      <c r="B26" s="21" t="str">
        <f t="shared" si="0"/>
        <v>---</v>
      </c>
      <c r="C26" s="21"/>
      <c r="D26" s="22"/>
    </row>
    <row r="27" spans="1:4" x14ac:dyDescent="0.2">
      <c r="A27" s="20"/>
      <c r="B27" s="21" t="str">
        <f t="shared" si="0"/>
        <v>---</v>
      </c>
      <c r="C27" s="21"/>
      <c r="D27" s="22"/>
    </row>
    <row r="28" spans="1:4" x14ac:dyDescent="0.2">
      <c r="A28" s="23"/>
      <c r="B28" s="24" t="str">
        <f t="shared" si="0"/>
        <v>---</v>
      </c>
      <c r="C28" s="24"/>
      <c r="D28" s="25"/>
    </row>
    <row r="30" spans="1:4" x14ac:dyDescent="0.2">
      <c r="A30" s="1" t="s">
        <v>53</v>
      </c>
    </row>
    <row r="31" spans="1:4" x14ac:dyDescent="0.2">
      <c r="A31" s="26" t="s">
        <v>54</v>
      </c>
      <c r="B31" s="26" t="s">
        <v>74</v>
      </c>
    </row>
    <row r="32" spans="1:4" x14ac:dyDescent="0.2">
      <c r="A32" s="26" t="s">
        <v>75</v>
      </c>
      <c r="B32" s="26" t="s">
        <v>76</v>
      </c>
    </row>
    <row r="33" spans="1:2" x14ac:dyDescent="0.2">
      <c r="A33" s="26" t="s">
        <v>77</v>
      </c>
      <c r="B33" s="26" t="s">
        <v>78</v>
      </c>
    </row>
    <row r="34" spans="1:2" x14ac:dyDescent="0.2">
      <c r="A34" s="26" t="s">
        <v>79</v>
      </c>
      <c r="B34" s="26" t="s">
        <v>80</v>
      </c>
    </row>
    <row r="35" spans="1:2" x14ac:dyDescent="0.2">
      <c r="A35" s="26" t="s">
        <v>81</v>
      </c>
      <c r="B35" s="26" t="s">
        <v>82</v>
      </c>
    </row>
    <row r="36" spans="1:2" x14ac:dyDescent="0.2">
      <c r="A36" s="26" t="s">
        <v>83</v>
      </c>
      <c r="B36" s="26" t="s">
        <v>84</v>
      </c>
    </row>
    <row r="37" spans="1:2" x14ac:dyDescent="0.2">
      <c r="A37" s="26" t="s">
        <v>85</v>
      </c>
      <c r="B37" s="26" t="s">
        <v>86</v>
      </c>
    </row>
    <row r="38" spans="1:2" x14ac:dyDescent="0.2">
      <c r="A38" s="26" t="s">
        <v>87</v>
      </c>
      <c r="B38" s="26" t="s">
        <v>88</v>
      </c>
    </row>
    <row r="39" spans="1:2" x14ac:dyDescent="0.2">
      <c r="A39" s="26" t="s">
        <v>89</v>
      </c>
      <c r="B39" s="26" t="s">
        <v>90</v>
      </c>
    </row>
    <row r="40" spans="1:2" x14ac:dyDescent="0.2">
      <c r="A40" s="26" t="s">
        <v>91</v>
      </c>
      <c r="B40" s="26" t="s">
        <v>92</v>
      </c>
    </row>
    <row r="41" spans="1:2" x14ac:dyDescent="0.2">
      <c r="A41" s="26" t="s">
        <v>93</v>
      </c>
      <c r="B41" s="26" t="s">
        <v>94</v>
      </c>
    </row>
    <row r="42" spans="1:2" x14ac:dyDescent="0.2">
      <c r="A42" s="26" t="s">
        <v>95</v>
      </c>
      <c r="B42" s="26" t="s">
        <v>96</v>
      </c>
    </row>
    <row r="43" spans="1:2" x14ac:dyDescent="0.2">
      <c r="A43" s="26" t="s">
        <v>97</v>
      </c>
      <c r="B43" s="26" t="s">
        <v>98</v>
      </c>
    </row>
    <row r="44" spans="1:2" x14ac:dyDescent="0.2">
      <c r="A44" s="26" t="s">
        <v>99</v>
      </c>
      <c r="B44" s="26" t="s">
        <v>100</v>
      </c>
    </row>
    <row r="45" spans="1:2" x14ac:dyDescent="0.2">
      <c r="A45" s="26" t="s">
        <v>101</v>
      </c>
      <c r="B45" s="26" t="s">
        <v>102</v>
      </c>
    </row>
    <row r="46" spans="1:2" x14ac:dyDescent="0.2">
      <c r="A46" s="26" t="s">
        <v>103</v>
      </c>
      <c r="B46" s="26" t="s">
        <v>191</v>
      </c>
    </row>
    <row r="47" spans="1:2" x14ac:dyDescent="0.2">
      <c r="A47" s="26" t="s">
        <v>104</v>
      </c>
      <c r="B47" s="26" t="s">
        <v>105</v>
      </c>
    </row>
    <row r="48" spans="1:2" x14ac:dyDescent="0.2">
      <c r="A48" s="26" t="s">
        <v>106</v>
      </c>
      <c r="B48" s="26" t="s">
        <v>107</v>
      </c>
    </row>
    <row r="49" spans="1:2" x14ac:dyDescent="0.2">
      <c r="A49" s="26" t="s">
        <v>108</v>
      </c>
      <c r="B49" s="26" t="s">
        <v>109</v>
      </c>
    </row>
    <row r="50" spans="1:2" x14ac:dyDescent="0.2">
      <c r="A50" s="26" t="s">
        <v>110</v>
      </c>
      <c r="B50" s="26" t="s">
        <v>111</v>
      </c>
    </row>
    <row r="51" spans="1:2" x14ac:dyDescent="0.2">
      <c r="A51" s="26" t="s">
        <v>112</v>
      </c>
      <c r="B51" s="26" t="s">
        <v>113</v>
      </c>
    </row>
    <row r="52" spans="1:2" x14ac:dyDescent="0.2">
      <c r="A52" s="26" t="s">
        <v>114</v>
      </c>
      <c r="B52" s="26" t="s">
        <v>115</v>
      </c>
    </row>
    <row r="53" spans="1:2" x14ac:dyDescent="0.2">
      <c r="A53" s="26" t="s">
        <v>116</v>
      </c>
      <c r="B53" s="26" t="s">
        <v>117</v>
      </c>
    </row>
    <row r="54" spans="1:2" x14ac:dyDescent="0.2">
      <c r="A54" s="26" t="s">
        <v>118</v>
      </c>
      <c r="B54" s="26" t="s">
        <v>119</v>
      </c>
    </row>
    <row r="55" spans="1:2" x14ac:dyDescent="0.2">
      <c r="A55" s="26" t="s">
        <v>120</v>
      </c>
      <c r="B55" s="26" t="s">
        <v>121</v>
      </c>
    </row>
    <row r="56" spans="1:2" x14ac:dyDescent="0.2">
      <c r="A56" s="26" t="s">
        <v>122</v>
      </c>
      <c r="B56" s="26" t="s">
        <v>123</v>
      </c>
    </row>
    <row r="57" spans="1:2" x14ac:dyDescent="0.2">
      <c r="A57" s="26" t="s">
        <v>124</v>
      </c>
      <c r="B57" s="26" t="s">
        <v>125</v>
      </c>
    </row>
    <row r="58" spans="1:2" x14ac:dyDescent="0.2">
      <c r="A58" s="26" t="s">
        <v>126</v>
      </c>
      <c r="B58" s="26" t="s">
        <v>127</v>
      </c>
    </row>
    <row r="59" spans="1:2" x14ac:dyDescent="0.2">
      <c r="A59" s="26" t="s">
        <v>128</v>
      </c>
      <c r="B59" s="26" t="s">
        <v>129</v>
      </c>
    </row>
    <row r="60" spans="1:2" x14ac:dyDescent="0.2">
      <c r="A60" s="26" t="s">
        <v>130</v>
      </c>
      <c r="B60" s="26" t="s">
        <v>131</v>
      </c>
    </row>
    <row r="61" spans="1:2" x14ac:dyDescent="0.2">
      <c r="A61" s="26" t="s">
        <v>132</v>
      </c>
      <c r="B61" s="26" t="s">
        <v>133</v>
      </c>
    </row>
    <row r="62" spans="1:2" x14ac:dyDescent="0.2">
      <c r="A62" s="26" t="s">
        <v>134</v>
      </c>
      <c r="B62" s="26" t="s">
        <v>135</v>
      </c>
    </row>
    <row r="63" spans="1:2" x14ac:dyDescent="0.2">
      <c r="A63" s="26" t="s">
        <v>136</v>
      </c>
      <c r="B63" s="26" t="s">
        <v>137</v>
      </c>
    </row>
    <row r="65" spans="1:2" x14ac:dyDescent="0.2">
      <c r="A65" s="1" t="s">
        <v>138</v>
      </c>
    </row>
    <row r="66" spans="1:2" x14ac:dyDescent="0.2">
      <c r="A66" s="27" t="s">
        <v>139</v>
      </c>
      <c r="B66" s="27" t="s">
        <v>140</v>
      </c>
    </row>
    <row r="67" spans="1:2" x14ac:dyDescent="0.2">
      <c r="A67" s="27" t="s">
        <v>141</v>
      </c>
      <c r="B67" s="27" t="s">
        <v>142</v>
      </c>
    </row>
    <row r="68" spans="1:2" x14ac:dyDescent="0.2">
      <c r="A68" s="27" t="s">
        <v>143</v>
      </c>
      <c r="B68" s="27" t="s">
        <v>144</v>
      </c>
    </row>
    <row r="69" spans="1:2" x14ac:dyDescent="0.2">
      <c r="A69" s="27" t="s">
        <v>145</v>
      </c>
      <c r="B69" s="27" t="s">
        <v>146</v>
      </c>
    </row>
    <row r="70" spans="1:2" x14ac:dyDescent="0.2">
      <c r="A70" s="27" t="s">
        <v>147</v>
      </c>
      <c r="B70" s="27" t="s">
        <v>148</v>
      </c>
    </row>
    <row r="71" spans="1:2" x14ac:dyDescent="0.2">
      <c r="A71" s="27" t="s">
        <v>149</v>
      </c>
      <c r="B71" s="27" t="s">
        <v>150</v>
      </c>
    </row>
    <row r="72" spans="1:2" x14ac:dyDescent="0.2">
      <c r="A72" s="27" t="s">
        <v>151</v>
      </c>
      <c r="B72" s="27" t="s">
        <v>152</v>
      </c>
    </row>
    <row r="73" spans="1:2" x14ac:dyDescent="0.2">
      <c r="A73" s="27" t="s">
        <v>153</v>
      </c>
      <c r="B73" s="27" t="s">
        <v>154</v>
      </c>
    </row>
    <row r="74" spans="1:2" x14ac:dyDescent="0.2">
      <c r="A74" s="27" t="s">
        <v>56</v>
      </c>
      <c r="B74" s="27" t="s">
        <v>155</v>
      </c>
    </row>
    <row r="75" spans="1:2" x14ac:dyDescent="0.2">
      <c r="A75" s="27" t="s">
        <v>156</v>
      </c>
      <c r="B75" s="27" t="s">
        <v>157</v>
      </c>
    </row>
    <row r="76" spans="1:2" x14ac:dyDescent="0.2">
      <c r="A76" s="27" t="s">
        <v>158</v>
      </c>
      <c r="B76" s="27" t="s">
        <v>192</v>
      </c>
    </row>
    <row r="77" spans="1:2" x14ac:dyDescent="0.2">
      <c r="A77" s="27" t="s">
        <v>159</v>
      </c>
      <c r="B77" s="27" t="s">
        <v>160</v>
      </c>
    </row>
    <row r="78" spans="1:2" x14ac:dyDescent="0.2">
      <c r="A78" s="27" t="s">
        <v>161</v>
      </c>
      <c r="B78" s="27" t="s">
        <v>162</v>
      </c>
    </row>
    <row r="79" spans="1:2" x14ac:dyDescent="0.2">
      <c r="A79" s="27" t="s">
        <v>163</v>
      </c>
      <c r="B79" s="27" t="s">
        <v>164</v>
      </c>
    </row>
    <row r="80" spans="1:2" x14ac:dyDescent="0.2">
      <c r="A80" s="27" t="s">
        <v>165</v>
      </c>
      <c r="B80" s="27" t="s">
        <v>166</v>
      </c>
    </row>
    <row r="81" spans="1:2" x14ac:dyDescent="0.2">
      <c r="A81" s="27" t="s">
        <v>167</v>
      </c>
      <c r="B81" s="27" t="s">
        <v>168</v>
      </c>
    </row>
    <row r="82" spans="1:2" x14ac:dyDescent="0.2">
      <c r="A82" s="27" t="s">
        <v>169</v>
      </c>
      <c r="B82" s="27" t="s">
        <v>48</v>
      </c>
    </row>
    <row r="83" spans="1:2" x14ac:dyDescent="0.2">
      <c r="A83" s="27" t="s">
        <v>170</v>
      </c>
      <c r="B83" s="27" t="s">
        <v>171</v>
      </c>
    </row>
    <row r="84" spans="1:2" x14ac:dyDescent="0.2">
      <c r="A84" s="27" t="s">
        <v>172</v>
      </c>
      <c r="B84" s="27" t="s">
        <v>173</v>
      </c>
    </row>
    <row r="85" spans="1:2" x14ac:dyDescent="0.2">
      <c r="A85" s="27" t="s">
        <v>174</v>
      </c>
      <c r="B85" s="27" t="s">
        <v>175</v>
      </c>
    </row>
    <row r="86" spans="1:2" x14ac:dyDescent="0.2">
      <c r="A86" s="27" t="s">
        <v>176</v>
      </c>
      <c r="B86" s="27" t="s">
        <v>177</v>
      </c>
    </row>
    <row r="87" spans="1:2" x14ac:dyDescent="0.2">
      <c r="A87" s="27" t="s">
        <v>178</v>
      </c>
      <c r="B87" s="27" t="s">
        <v>179</v>
      </c>
    </row>
    <row r="88" spans="1:2" x14ac:dyDescent="0.2">
      <c r="A88" s="27" t="s">
        <v>180</v>
      </c>
      <c r="B88" s="27" t="s">
        <v>181</v>
      </c>
    </row>
    <row r="89" spans="1:2" x14ac:dyDescent="0.2">
      <c r="A89" s="27" t="s">
        <v>182</v>
      </c>
      <c r="B89" s="27" t="s">
        <v>183</v>
      </c>
    </row>
    <row r="90" spans="1:2" x14ac:dyDescent="0.2">
      <c r="A90" s="27" t="s">
        <v>184</v>
      </c>
      <c r="B90" s="27" t="s">
        <v>185</v>
      </c>
    </row>
  </sheetData>
  <sheetProtection formatCells="0" formatColumns="0" formatRows="0"/>
  <dataValidations count="4">
    <dataValidation type="list" allowBlank="1" showInputMessage="1" showErrorMessage="1" sqref="B4">
      <formula1>$A$31:$A$63</formula1>
    </dataValidation>
    <dataValidation type="list" allowBlank="1" showInputMessage="1" showErrorMessage="1" sqref="B5">
      <formula1>$A$66:$A$90</formula1>
    </dataValidation>
    <dataValidation type="list" allowBlank="1" showInputMessage="1" showErrorMessage="1" sqref="B3">
      <formula1>$A$20:$A$28</formula1>
    </dataValidation>
    <dataValidation type="list" showInputMessage="1" showErrorMessage="1" sqref="B2">
      <formula1>$A$8:$A$17</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D38"/>
  <sheetViews>
    <sheetView workbookViewId="0">
      <selection activeCell="C5" sqref="C5"/>
    </sheetView>
  </sheetViews>
  <sheetFormatPr defaultColWidth="9.140625" defaultRowHeight="12.75" x14ac:dyDescent="0.2"/>
  <cols>
    <col min="1" max="1" width="9.140625" customWidth="1"/>
    <col min="2" max="2" width="31.140625" customWidth="1"/>
    <col min="3" max="3" width="63" customWidth="1"/>
    <col min="4" max="4" width="9.140625" style="172"/>
  </cols>
  <sheetData>
    <row r="1" spans="1:3" ht="15.75" x14ac:dyDescent="0.2">
      <c r="B1" s="82" t="str">
        <f>Translations!$C$51</f>
        <v>Hogyan kell használni ezt a fájlt</v>
      </c>
      <c r="C1" s="50"/>
    </row>
    <row r="2" spans="1:3" ht="34.5" customHeight="1" thickBot="1" x14ac:dyDescent="0.25">
      <c r="B2" s="613" t="str">
        <f>Translations!$C$52</f>
        <v>A jelen ALCR hitelesítői jelentés formanyomtatvány a következő, elválaszthatatlanul összekapcsolódó lapokat tartalmazza:</v>
      </c>
      <c r="C2" s="613"/>
    </row>
    <row r="3" spans="1:3" ht="40.5" customHeight="1" x14ac:dyDescent="0.2">
      <c r="B3" s="532" t="str">
        <f>Translations!$C$53</f>
        <v>Szakvélemény (létesítmény)</v>
      </c>
      <c r="C3" s="83" t="str">
        <f>Translations!$C$54</f>
        <v>A helyhez kötött létesítményre vonatkozó hivatalos véleményt tartalmazó dokumentum, amelyet a hitelesítő meghatalmazott aláírójának kell aláírnia</v>
      </c>
    </row>
    <row r="4" spans="1:3" ht="42.75" customHeight="1" x14ac:dyDescent="0.2">
      <c r="B4" s="533" t="str">
        <f>Translations!$C$55</f>
        <v>1. melléklet : MEGÁLLAPÍTÁSOK</v>
      </c>
      <c r="C4" s="84" t="str">
        <f>Translations!$C$56</f>
        <v>Az összes fennmaradó - kijavítatlan - valótlanságok, eltérések és meg nem felelések felsorolása, valamint a hitelesítés során azonosított legfontosabb fejlesztési lehetőségek</v>
      </c>
    </row>
    <row r="5" spans="1:3" ht="65.25" customHeight="1" x14ac:dyDescent="0.2">
      <c r="B5" s="533" t="str">
        <f>Translations!$C$57</f>
        <v>2. melléklet : ALAPELVEK</v>
      </c>
      <c r="C5" s="84" t="str">
        <f>Translations!$C$58</f>
        <v>Háttér- és egyéb, a vélemény szempontjából releváns információk, például a hitelesítési folyamatot szabályozó kritériumok (akkreditációs/ minősítési szabályok stb.), valamint azok a kritériumok, amelyek alapján a hitelesítést elvégzik (EU ETS-szabályok stb.)</v>
      </c>
    </row>
    <row r="6" spans="1:3" ht="54.75" customHeight="1" thickBot="1" x14ac:dyDescent="0.25">
      <c r="B6" s="534" t="str">
        <f>Translations!$C$59</f>
        <v xml:space="preserve">3. melléklet : VÁLTOZÁSOK </v>
      </c>
      <c r="C6" s="85" t="str">
        <f>Translations!$C$60</f>
        <v>Összefoglaló a létesítményben vagy a (jóváhagyott) Nyomonkövetési módszertani tervben bekövetkezett változásokról, amelyeket nem jelentettek az Illetékes Hatóságnak / nem hagyott jóvá az Illetékes Hatóság a hitelesítés befejezésekor.</v>
      </c>
    </row>
    <row r="7" spans="1:3" x14ac:dyDescent="0.2">
      <c r="B7" s="55"/>
      <c r="C7" s="55"/>
    </row>
    <row r="8" spans="1:3" ht="13.5" thickBot="1" x14ac:dyDescent="0.25">
      <c r="A8" s="630" t="str">
        <f>Translations!$C$61</f>
        <v>Színkódok</v>
      </c>
      <c r="B8" s="630"/>
      <c r="C8" s="50"/>
    </row>
    <row r="9" spans="1:3" ht="64.5" customHeight="1" x14ac:dyDescent="0.2">
      <c r="A9" s="86"/>
      <c r="B9" s="631" t="str">
        <f>Translations!$C$62</f>
        <v>Kérjük, töltse ki a formanyomtatvány összes sárga celláját oly módon, hogy szükség szerint törli vagy módosítja a cellában szereplő szöveget, a cellától jobbra található speciális utasításoknak megfelelően.  Ha további helyre van szüksége, kérjük, illesszen be egy további sort alulra, és egyesítse a cellákat.  Ha bármelyik oldalhoz sorokat ad, ellenőrizze, hogy az oldal továbbra is megfelelően nyomtatódik, és szükség esetén állítsa vissza a nyomtatási területet.</v>
      </c>
      <c r="C9" s="632"/>
    </row>
    <row r="10" spans="1:3" ht="30.75" customHeight="1" thickBot="1" x14ac:dyDescent="0.25">
      <c r="A10" s="87"/>
      <c r="B10" s="633" t="str">
        <f>Translations!$C$63</f>
        <v>Frissítse a kék színű cellákat annak érdekében, hogy csak az Ön hitelesítőjére és az erre a hitelesítésre vonatkozó kritériumok referenciadokumentumai legyenek kiválasztva.</v>
      </c>
      <c r="C10" s="634"/>
    </row>
    <row r="11" spans="1:3" ht="42" customHeight="1" thickBot="1" x14ac:dyDescent="0.25">
      <c r="A11" s="189"/>
      <c r="B11" s="635" t="str">
        <f>Translations!$C$64</f>
        <v>További utasítások vagy megjegyzések adott esetben a celláktól jobbra találhatók. Ezeket a formanyomtatvány kitöltése ELŐTT olvassa el. Az oldal formátumát úgy állítottuk be, hogy csak a Vélemény és a Mellékletek megfelelő rovatai nyomtatódnak ki, az utasítás oszlop viszont NEM.</v>
      </c>
      <c r="C11" s="636"/>
    </row>
    <row r="12" spans="1:3" ht="13.5" thickBot="1" x14ac:dyDescent="0.25">
      <c r="B12" s="55"/>
      <c r="C12" s="55"/>
    </row>
    <row r="13" spans="1:3" ht="25.5" customHeight="1" x14ac:dyDescent="0.2">
      <c r="B13" s="623" t="str">
        <f>Translations!$C$65</f>
        <v>Számos lehetőség létezik a jelen Hitelesítői jelentés és a ténylegesen hitelesített Adatjelentés elválaszthatatlan összekapcsolásához.</v>
      </c>
      <c r="C13" s="624"/>
    </row>
    <row r="14" spans="1:3" ht="14.25" customHeight="1" x14ac:dyDescent="0.2">
      <c r="B14" s="625" t="str">
        <f>Translations!$C$66</f>
        <v>Ha a tagállam elektronikus adatszolgáltatási portált biztosít, általában nincs szükség további intézkedésekre.</v>
      </c>
      <c r="C14" s="626"/>
    </row>
    <row r="15" spans="1:3" ht="38.25" customHeight="1" x14ac:dyDescent="0.2">
      <c r="B15" s="625" t="str">
        <f>Translations!$C$67</f>
        <v>Egy másik lehetőség az, hogy a hitelesítő a hitelesített jelentést és a hitelesítői jelentést az üzemeltető hivatalos benyújtásától függetlenül elküldi az illetékes hatóságnak (CA) annak bizonyítása érdekében, hogy a hitelesítés után egyetlen adat sem változott.</v>
      </c>
      <c r="C15" s="626"/>
    </row>
    <row r="16" spans="1:3" ht="54" customHeight="1" x14ac:dyDescent="0.2">
      <c r="B16" s="625" t="str">
        <f>Translations!$C$68</f>
        <v>Az Illetékes Hatóságok azt is előírhatják, hogy a hitelesítő másolja át a „Szakvélemény” és az 1–3. melléklet lapokat az üzemeltető adatjelentésébe, vagy más eszközöket is meghatározhat az adatok valódiságának biztosítása érdekében, például a megfelelő adatoknak az Adatjelentésből a Hitelesítői jelentésbe történő átmásolását.</v>
      </c>
      <c r="C16" s="626"/>
    </row>
    <row r="17" spans="2:3" ht="25.5" customHeight="1" thickBot="1" x14ac:dyDescent="0.25">
      <c r="B17" s="627" t="str">
        <f>Translations!$C$69</f>
        <v>Annak biztosítása érdekében, hogy az üzemeltetők és hitelesítők bizonyosságot szerezzenek a követendő megközelítéssel kapcsolatban, az Illetékes Hatóság az alábbi részletes útmutatót nyújtja.</v>
      </c>
      <c r="C17" s="628"/>
    </row>
    <row r="19" spans="2:3" ht="13.5" thickBot="1" x14ac:dyDescent="0.25">
      <c r="B19" s="535" t="str">
        <f>Translations!$C$70</f>
        <v>Az egyes tagállamokra vonatkozó útmutató:</v>
      </c>
      <c r="C19" s="536"/>
    </row>
    <row r="20" spans="2:3" x14ac:dyDescent="0.2">
      <c r="B20" s="629"/>
      <c r="C20" s="545"/>
    </row>
    <row r="21" spans="2:3" x14ac:dyDescent="0.2">
      <c r="B21" s="621"/>
      <c r="C21" s="543"/>
    </row>
    <row r="22" spans="2:3" x14ac:dyDescent="0.2">
      <c r="B22" s="621"/>
      <c r="C22" s="543"/>
    </row>
    <row r="23" spans="2:3" x14ac:dyDescent="0.2">
      <c r="B23" s="621"/>
      <c r="C23" s="543"/>
    </row>
    <row r="24" spans="2:3" x14ac:dyDescent="0.2">
      <c r="B24" s="621"/>
      <c r="C24" s="543"/>
    </row>
    <row r="25" spans="2:3" x14ac:dyDescent="0.2">
      <c r="B25" s="621"/>
      <c r="C25" s="543"/>
    </row>
    <row r="26" spans="2:3" x14ac:dyDescent="0.2">
      <c r="B26" s="621"/>
      <c r="C26" s="543"/>
    </row>
    <row r="27" spans="2:3" x14ac:dyDescent="0.2">
      <c r="B27" s="621"/>
      <c r="C27" s="543"/>
    </row>
    <row r="28" spans="2:3" x14ac:dyDescent="0.2">
      <c r="B28" s="621"/>
      <c r="C28" s="543"/>
    </row>
    <row r="29" spans="2:3" x14ac:dyDescent="0.2">
      <c r="B29" s="621"/>
      <c r="C29" s="543"/>
    </row>
    <row r="30" spans="2:3" x14ac:dyDescent="0.2">
      <c r="B30" s="621"/>
      <c r="C30" s="543"/>
    </row>
    <row r="31" spans="2:3" x14ac:dyDescent="0.2">
      <c r="B31" s="621"/>
      <c r="C31" s="543"/>
    </row>
    <row r="32" spans="2:3" x14ac:dyDescent="0.2">
      <c r="B32" s="621"/>
      <c r="C32" s="543"/>
    </row>
    <row r="33" spans="2:3" x14ac:dyDescent="0.2">
      <c r="B33" s="621"/>
      <c r="C33" s="543"/>
    </row>
    <row r="34" spans="2:3" x14ac:dyDescent="0.2">
      <c r="B34" s="621"/>
      <c r="C34" s="543"/>
    </row>
    <row r="35" spans="2:3" x14ac:dyDescent="0.2">
      <c r="B35" s="621"/>
      <c r="C35" s="543"/>
    </row>
    <row r="36" spans="2:3" x14ac:dyDescent="0.2">
      <c r="B36" s="621"/>
      <c r="C36" s="543"/>
    </row>
    <row r="37" spans="2:3" x14ac:dyDescent="0.2">
      <c r="B37" s="621"/>
      <c r="C37" s="543"/>
    </row>
    <row r="38" spans="2:3" ht="13.5" thickBot="1" x14ac:dyDescent="0.25">
      <c r="B38" s="622"/>
      <c r="C38" s="567"/>
    </row>
  </sheetData>
  <sheetProtection formatCells="0" formatColumns="0" formatRows="0"/>
  <mergeCells count="30">
    <mergeCell ref="A8:B8"/>
    <mergeCell ref="B2:C2"/>
    <mergeCell ref="B9:C9"/>
    <mergeCell ref="B10:C10"/>
    <mergeCell ref="B11:C11"/>
    <mergeCell ref="B28:C28"/>
    <mergeCell ref="B29:C29"/>
    <mergeCell ref="B25:C25"/>
    <mergeCell ref="B26:C26"/>
    <mergeCell ref="B20:C20"/>
    <mergeCell ref="B21:C21"/>
    <mergeCell ref="B22:C22"/>
    <mergeCell ref="B23:C23"/>
    <mergeCell ref="B24:C24"/>
    <mergeCell ref="B35:C35"/>
    <mergeCell ref="B36:C36"/>
    <mergeCell ref="B37:C37"/>
    <mergeCell ref="B38:C38"/>
    <mergeCell ref="B13:C13"/>
    <mergeCell ref="B14:C14"/>
    <mergeCell ref="B15:C15"/>
    <mergeCell ref="B16:C16"/>
    <mergeCell ref="B17:C17"/>
    <mergeCell ref="B19:C19"/>
    <mergeCell ref="B30:C30"/>
    <mergeCell ref="B31:C31"/>
    <mergeCell ref="B32:C32"/>
    <mergeCell ref="B33:C33"/>
    <mergeCell ref="B34:C34"/>
    <mergeCell ref="B27:C27"/>
  </mergeCells>
  <phoneticPr fontId="36" type="noConversion"/>
  <hyperlinks>
    <hyperlink ref="B3" location="Szakvélemény!A1" display="Szakvélemény!A1"/>
    <hyperlink ref="B4" location="'1. Melléklet - Megállapítások'!A1" display="'1. Melléklet - Megállapítások'!A1"/>
    <hyperlink ref="B5" location="'2. Melléklet - Alapelvek'!A1" display="'2. Melléklet - Alapelvek'!A1"/>
    <hyperlink ref="B6" location="'3. Melléklet - Változások'!A1" display="'3. Melléklet - Változások'!A1"/>
  </hyperlinks>
  <pageMargins left="0.74803149606299213" right="0.74803149606299213" top="0.35433070866141736" bottom="0.78740157480314965" header="0.23622047244094491" footer="0.47244094488188981"/>
  <pageSetup paperSize="9" scale="85" orientation="portrait" r:id="rId1"/>
  <headerFooter>
    <oddFooter>&amp;L&amp;F/
&amp;A&amp;C&amp;P/&amp;N&amp;RPrinted : &amp;D/&amp;T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165"/>
  <sheetViews>
    <sheetView tabSelected="1" workbookViewId="0">
      <selection activeCell="B55" sqref="B55"/>
    </sheetView>
  </sheetViews>
  <sheetFormatPr defaultColWidth="9.140625" defaultRowHeight="12.75" x14ac:dyDescent="0.2"/>
  <cols>
    <col min="1" max="1" width="32.140625" style="55" customWidth="1"/>
    <col min="2" max="2" width="60.7109375" style="64" customWidth="1"/>
    <col min="3" max="3" width="75.7109375" style="181" customWidth="1"/>
    <col min="4" max="4" width="9.140625" style="171"/>
    <col min="5" max="16384" width="9.140625" style="44"/>
  </cols>
  <sheetData>
    <row r="1" spans="1:4" x14ac:dyDescent="0.2">
      <c r="C1" s="178" t="str">
        <f>Translations!$C$71</f>
        <v>ÚTMUTATÓ HITELESÍTŐK SZÁMÁRA</v>
      </c>
    </row>
    <row r="2" spans="1:4" ht="39" customHeight="1" x14ac:dyDescent="0.2">
      <c r="A2" s="652" t="str">
        <f>Translations!$C$72</f>
        <v>Független, elvárható bizonyosságot nyújtó hitelesítői jelentés és szakvélemény:
Az EU kibocsátáskereskedelmi rendszere</v>
      </c>
      <c r="B2" s="652"/>
      <c r="C2" s="658" t="str">
        <f>Translations!$C$73</f>
        <v>&lt;Kérjük, töltse ki a vélemény formanyomtatvány összes sárga celláját oly módon, hogy szükség szerint törli vagy módosítja a cellában szereplő szöveget.  Ha további helyre van szüksége, kérjük, illesszen be egy további sort alulra, és egyesítse a cellákat.  A további utasítások vagy megjegyzések adott esetben az egyes sorok mellett találhatók.  A hitelesítés hátterével stb. kapcsolatos további részleteket a 2. mellékletben kell megadni.
Ha egy kérdés a folyamatban lévő hitelesítés szempontjából nem releváns, akkor írjon N/A-t, ne hagyja üresen a cellát&gt;</v>
      </c>
    </row>
    <row r="3" spans="1:4" x14ac:dyDescent="0.2">
      <c r="A3" s="657" t="str">
        <f>Translations!$C$74</f>
        <v>EU ETS tevékenységi szintről szóló éves jelentés</v>
      </c>
      <c r="B3" s="657"/>
      <c r="C3" s="658"/>
    </row>
    <row r="4" spans="1:4" ht="13.5" thickBot="1" x14ac:dyDescent="0.25">
      <c r="B4" s="74"/>
      <c r="C4" s="658"/>
    </row>
    <row r="5" spans="1:4" ht="15" customHeight="1" thickBot="1" x14ac:dyDescent="0.25">
      <c r="A5" s="653" t="str">
        <f>Translations!$C$75</f>
        <v>AZ ÜZEMELTETŐ ADATAI</v>
      </c>
      <c r="B5" s="654"/>
      <c r="C5" s="658"/>
    </row>
    <row r="6" spans="1:4" ht="27" customHeight="1" x14ac:dyDescent="0.2">
      <c r="A6" s="118" t="str">
        <f>Translations!$C$76</f>
        <v xml:space="preserve">Az üzemeltető neve: </v>
      </c>
      <c r="B6" s="125"/>
      <c r="C6" s="658"/>
    </row>
    <row r="7" spans="1:4" x14ac:dyDescent="0.2">
      <c r="A7" s="191" t="str">
        <f>Translations!$C$77</f>
        <v>A létesítmény megnevezése:</v>
      </c>
      <c r="B7" s="126"/>
      <c r="C7" s="76"/>
    </row>
    <row r="8" spans="1:4" ht="27" customHeight="1" x14ac:dyDescent="0.2">
      <c r="A8" s="191" t="str">
        <f>Translations!$C$78</f>
        <v>A létesítmény címe:</v>
      </c>
      <c r="B8" s="127"/>
      <c r="C8" s="76"/>
    </row>
    <row r="9" spans="1:4" x14ac:dyDescent="0.2">
      <c r="A9" s="191" t="str">
        <f>Translations!$C$79</f>
        <v xml:space="preserve">Forgalmi-jegyzék azonosító: </v>
      </c>
      <c r="B9" s="127"/>
      <c r="C9" s="76"/>
    </row>
    <row r="10" spans="1:4" x14ac:dyDescent="0.2">
      <c r="A10" s="191" t="str">
        <f>Translations!$C$80</f>
        <v xml:space="preserve">ÜHG engedély azonosító: </v>
      </c>
      <c r="B10" s="128"/>
      <c r="C10" s="76"/>
    </row>
    <row r="11" spans="1:4" ht="27.4" customHeight="1" x14ac:dyDescent="0.2">
      <c r="A11" s="191" t="str">
        <f>Translations!$C$81</f>
        <v>Alkalmazandó NACE-/PRODCOM-kód(ok):</v>
      </c>
      <c r="B11" s="128"/>
      <c r="C11" s="76"/>
    </row>
    <row r="12" spans="1:4" s="52" customFormat="1" ht="56.25" customHeight="1" x14ac:dyDescent="0.2">
      <c r="A12" s="191" t="str">
        <f>Translations!$C$82</f>
        <v>A vonatkozó Nyomonkövetési módszertani terv dátuma(i) és az egyes tervek érvényességi ideje:</v>
      </c>
      <c r="B12" s="129"/>
      <c r="C12" s="76" t="str">
        <f>Translations!$C$83</f>
        <v xml:space="preserve">&lt;Kérjük, adja meg a jelentési időszak szempontjából releváns összes Nyomonkövetési módszertani terv-verziót, beleértve azokat a verziókat is, amelyek közvetlenül a hitelesítői jelentés kiadása előtt kerültek jóváhagyásra és a jelentési időszak szempontjából relevánsak.&gt;
</v>
      </c>
      <c r="D12" s="171"/>
    </row>
    <row r="13" spans="1:4" s="52" customFormat="1" ht="85.5" customHeight="1" x14ac:dyDescent="0.2">
      <c r="A13" s="191" t="str">
        <f>Translations!$C$84</f>
        <v>Az Illetékes Hatóság jóváhagyta a fent felsorolt vonatkozó Nyomonkövetési módszertani terveket?</v>
      </c>
      <c r="B13" s="128"/>
      <c r="C13" s="76" t="str">
        <f>Translations!$C$85</f>
        <v>&lt;Válassza ki a Jóváhagyva vagy Nem jóváhagyott lehetőséget (ha Jóváhagyva, adja meg a részleteket a következő sorban lent; Valamennyi nyomonkövetési módszertani tervnek kell, hogy egy az Illetékes Hatóság által jóváhagyott verziója legyen. Ha a Nyomonkövetési módszertani terv nincs jóváhagyva, akkor válaszra van szükség az alábbi rovatban az EU ETS ALCR szabályoknak való megfelelésről. Ez a FAR Illetékes Hatóság általi be nem tartása lenne.&gt;</v>
      </c>
      <c r="D13" s="171"/>
    </row>
    <row r="14" spans="1:4" s="52" customFormat="1" ht="34.15" customHeight="1" x14ac:dyDescent="0.2">
      <c r="A14" s="191" t="str">
        <f>Translations!$C$86</f>
        <v>Jóváhagyó Illetékes Hatóság:</v>
      </c>
      <c r="B14" s="127" t="s">
        <v>1132</v>
      </c>
      <c r="C14" s="76" t="str">
        <f>Translations!$C$87</f>
        <v>&lt;Írja be annak az Illetékes Hatóságnak a nevét, amely a nyomonkövetési módszertani terv és annak jelentős változásainak jóváhagyásáért felelős.&gt;</v>
      </c>
      <c r="D14" s="171"/>
    </row>
    <row r="15" spans="1:4" ht="28.5" customHeight="1" x14ac:dyDescent="0.2">
      <c r="A15" s="191" t="str">
        <f>Translations!$C$88</f>
        <v>Mérvadó létesítményrészek:</v>
      </c>
      <c r="B15" s="126"/>
      <c r="C15" s="76" t="str">
        <f>Translations!$C$89</f>
        <v>&lt;Sorolja fel a jelen adatjelentés szempontjából releváns mérvadó létesítményrészeket&gt;</v>
      </c>
    </row>
    <row r="16" spans="1:4" x14ac:dyDescent="0.2">
      <c r="A16" s="191" t="str">
        <f>Translations!$C$90</f>
        <v>I. melléklet szerinti tevékenység:</v>
      </c>
      <c r="B16" s="126"/>
      <c r="C16" s="76" t="str">
        <f>Translations!$C$91</f>
        <v>&lt;Válassza ki a létesítmény elsődleges I. melléklet szerinti tevékenységét&gt;</v>
      </c>
    </row>
    <row r="17" spans="1:3" ht="26.25" thickBot="1" x14ac:dyDescent="0.25">
      <c r="A17" s="75" t="str">
        <f>Translations!$C$92</f>
        <v>További I. melléklet szerinti tevékenységek:</v>
      </c>
      <c r="B17" s="166"/>
      <c r="C17" s="76" t="str">
        <f>Translations!$C$93</f>
        <v>&lt;Adott esetben kérjük, írja be ide az I. melléklet szerinti összes egyéb tevékenységet.&gt;</v>
      </c>
    </row>
    <row r="18" spans="1:3" ht="13.5" thickBot="1" x14ac:dyDescent="0.25">
      <c r="A18" s="655"/>
      <c r="B18" s="656"/>
      <c r="C18" s="179"/>
    </row>
    <row r="19" spans="1:3" x14ac:dyDescent="0.2">
      <c r="A19" s="655" t="str">
        <f>Translations!$C$94</f>
        <v>HITELESÍTETT TEVÉKENYSÉGI SZINTEK</v>
      </c>
      <c r="B19" s="656"/>
      <c r="C19" s="179"/>
    </row>
    <row r="20" spans="1:3" x14ac:dyDescent="0.2">
      <c r="A20" s="659" t="str">
        <f>Translations!$C$95</f>
        <v>A következő adatok igazoltan hitelesítettek:</v>
      </c>
      <c r="B20" s="660"/>
      <c r="C20" s="76"/>
    </row>
    <row r="21" spans="1:3" ht="13.15" customHeight="1" x14ac:dyDescent="0.2">
      <c r="A21" s="191" t="str">
        <f>Translations!$C$96</f>
        <v>Év</v>
      </c>
      <c r="B21" s="128">
        <v>2024</v>
      </c>
      <c r="C21" s="190" t="str">
        <f>Translations!$C$97</f>
        <v>&lt;Válassza ki a megfelelő évet a jelentési időszakhoz&gt;</v>
      </c>
    </row>
    <row r="22" spans="1:3" ht="55.5" customHeight="1" x14ac:dyDescent="0.2">
      <c r="A22" s="191"/>
      <c r="B22" s="128"/>
      <c r="C22" s="190" t="str">
        <f>Translations!$C$98</f>
        <v>&lt;Adja meg az összes releváns létesítményrészt (soronként 1-et) és az egyes létesítményrészek hitelesített tevékenységi szintjét, pl. Hő ref CL XX TJ, Hő ref Nem CL XX TJ stb. Az információk A és B oszlopba történő beírásához szüntesse meg a munkalap védelmét&gt;</v>
      </c>
    </row>
    <row r="23" spans="1:3" x14ac:dyDescent="0.2">
      <c r="A23" s="191"/>
      <c r="B23" s="128"/>
      <c r="C23" s="190"/>
    </row>
    <row r="24" spans="1:3" x14ac:dyDescent="0.2">
      <c r="A24" s="191"/>
      <c r="B24" s="128"/>
      <c r="C24" s="190"/>
    </row>
    <row r="25" spans="1:3" x14ac:dyDescent="0.2">
      <c r="A25" s="191"/>
      <c r="B25" s="128"/>
      <c r="C25" s="190"/>
    </row>
    <row r="26" spans="1:3" x14ac:dyDescent="0.2">
      <c r="A26" s="191"/>
      <c r="B26" s="128"/>
      <c r="C26" s="76"/>
    </row>
    <row r="27" spans="1:3" x14ac:dyDescent="0.2">
      <c r="A27" s="191"/>
      <c r="B27" s="128"/>
      <c r="C27" s="76"/>
    </row>
    <row r="28" spans="1:3" x14ac:dyDescent="0.2">
      <c r="A28" s="191"/>
      <c r="B28" s="128"/>
      <c r="C28" s="76"/>
    </row>
    <row r="29" spans="1:3" x14ac:dyDescent="0.2">
      <c r="A29" s="191"/>
      <c r="B29" s="128"/>
      <c r="C29" s="76"/>
    </row>
    <row r="30" spans="1:3" x14ac:dyDescent="0.2">
      <c r="A30" s="191"/>
      <c r="B30" s="128"/>
      <c r="C30" s="76"/>
    </row>
    <row r="31" spans="1:3" x14ac:dyDescent="0.2">
      <c r="A31" s="191"/>
      <c r="B31" s="128"/>
      <c r="C31" s="76"/>
    </row>
    <row r="32" spans="1:3" ht="13.15" customHeight="1" x14ac:dyDescent="0.2">
      <c r="A32" s="191" t="str">
        <f>Translations!$C$96</f>
        <v>Év</v>
      </c>
      <c r="B32" s="128">
        <v>2025</v>
      </c>
      <c r="C32" s="190" t="str">
        <f>Translations!$C$97</f>
        <v>&lt;Válassza ki a megfelelő évet a jelentési időszakhoz&gt;</v>
      </c>
    </row>
    <row r="33" spans="1:3" ht="54.75" customHeight="1" x14ac:dyDescent="0.2">
      <c r="A33" s="191"/>
      <c r="B33" s="128"/>
      <c r="C33" s="190" t="str">
        <f>Translations!$C$98</f>
        <v>&lt;Adja meg az összes releváns létesítményrészt (soronként 1-et) és az egyes létesítményrészek hitelesített tevékenységi szintjét, pl. Hő ref CL XX TJ, Hő ref Nem CL XX TJ stb. Az információk A és B oszlopba történő beírásához szüntesse meg a munkalap védelmét&gt;</v>
      </c>
    </row>
    <row r="34" spans="1:3" x14ac:dyDescent="0.2">
      <c r="A34" s="191"/>
      <c r="B34" s="128"/>
      <c r="C34" s="190"/>
    </row>
    <row r="35" spans="1:3" x14ac:dyDescent="0.2">
      <c r="A35" s="191"/>
      <c r="B35" s="128"/>
      <c r="C35" s="190"/>
    </row>
    <row r="36" spans="1:3" x14ac:dyDescent="0.2">
      <c r="A36" s="191"/>
      <c r="B36" s="128"/>
      <c r="C36" s="190"/>
    </row>
    <row r="37" spans="1:3" x14ac:dyDescent="0.2">
      <c r="A37" s="191"/>
      <c r="B37" s="128"/>
      <c r="C37" s="76"/>
    </row>
    <row r="38" spans="1:3" x14ac:dyDescent="0.2">
      <c r="A38" s="191"/>
      <c r="B38" s="128"/>
      <c r="C38" s="76"/>
    </row>
    <row r="39" spans="1:3" x14ac:dyDescent="0.2">
      <c r="A39" s="191"/>
      <c r="B39" s="128"/>
      <c r="C39" s="76"/>
    </row>
    <row r="40" spans="1:3" x14ac:dyDescent="0.2">
      <c r="A40" s="191"/>
      <c r="B40" s="128"/>
      <c r="C40" s="76"/>
    </row>
    <row r="41" spans="1:3" x14ac:dyDescent="0.2">
      <c r="A41" s="191"/>
      <c r="B41" s="128"/>
      <c r="C41" s="76"/>
    </row>
    <row r="42" spans="1:3" ht="13.5" thickBot="1" x14ac:dyDescent="0.25">
      <c r="A42" s="191"/>
      <c r="B42" s="127"/>
      <c r="C42" s="76"/>
    </row>
    <row r="43" spans="1:3" x14ac:dyDescent="0.2">
      <c r="A43" s="655" t="str">
        <f>Translations!$C$99</f>
        <v>Adatjelentés részletei</v>
      </c>
      <c r="B43" s="656"/>
      <c r="C43" s="179"/>
    </row>
    <row r="44" spans="1:3" ht="25.9" customHeight="1" x14ac:dyDescent="0.2">
      <c r="A44" s="191" t="str">
        <f>Translations!$C$100</f>
        <v>A jelentés típusa:</v>
      </c>
      <c r="B44" s="128" t="s">
        <v>1133</v>
      </c>
      <c r="C44" s="76" t="str">
        <f>Translations!$C$101</f>
        <v>&lt;Válassza ki a megfelelő jelentéstípust ehhez a hitelesítéshez. Ezt követően ez a kiválasztás a szakvélemény esetében is megmarad&gt;</v>
      </c>
    </row>
    <row r="45" spans="1:3" ht="18.75" customHeight="1" x14ac:dyDescent="0.2">
      <c r="A45" s="645" t="str">
        <f>Translations!$C$102</f>
        <v>A tárgyévi jelentés alapját képező év(ek), melyek adatait hitelesíteni szükséges:</v>
      </c>
      <c r="B45" s="131">
        <v>2024</v>
      </c>
      <c r="C45" s="648" t="str">
        <f>Translations!$C$103</f>
        <v>&lt;A tevékenységi szintről szóló éves jelentéshez válassza ki a megfelelő évtartományt; ha ettől eltér, kérjük indokolja a dátumtartomány alatti sorban&gt; Felhívjuk figyelmét, hogy a 2026-ban benyújtandó tevékenységi szintről szóló éves jelentés a 2024-es és 2025-ös jelentési évekre vonatkozik, 2027-től viszont csak egy jelentési évre vonatkozik.</v>
      </c>
    </row>
    <row r="46" spans="1:3" ht="38.65" customHeight="1" x14ac:dyDescent="0.2">
      <c r="A46" s="649"/>
      <c r="B46" s="131">
        <v>2025</v>
      </c>
      <c r="C46" s="648"/>
    </row>
    <row r="47" spans="1:3" ht="56.25" customHeight="1" x14ac:dyDescent="0.2">
      <c r="A47" s="191" t="str">
        <f>Translations!$C$104</f>
        <v>Adatjelentés dátuma:</v>
      </c>
      <c r="B47" s="129"/>
      <c r="C47" s="76" t="str">
        <f>Translations!$C$105</f>
        <v>&lt;Írja be a hitelesítés tárgyát képező jelentés dátumát (ennek meg kell egyeznie annak a jelentésnek a dátumával, amelybe ez a hitelesítő szakvélemény beillesztésre kerül/a jelentés végleges változatával, amennyiben az a végső hitelesítés előtt módosításra vagy frissítésre került&gt;</v>
      </c>
    </row>
    <row r="48" spans="1:3" ht="38.25" x14ac:dyDescent="0.2">
      <c r="A48" s="191" t="str">
        <f>Translations!$C$106</f>
        <v>Referenciadokumentum:</v>
      </c>
      <c r="B48" s="126"/>
      <c r="C48" s="76" t="str">
        <f>Translations!$C$107</f>
        <v>&lt;Írja be az adatjelentést tartalmazó fájl nevét, beleértve a dátumot és a verziószámot. Ez legyen annak az elektronikus fájlnak neve, amely tartalmaz egy dátumot és verziószámot a fájlnevezési konvenció szerint&gt;</v>
      </c>
    </row>
    <row r="49" spans="1:3" ht="225.75" customHeight="1" x14ac:dyDescent="0.2">
      <c r="A49" s="191" t="str">
        <f>Translations!$C$108</f>
        <v>Hitelesítésre kerülő adatok:</v>
      </c>
      <c r="B49" s="131" t="s">
        <v>1121</v>
      </c>
      <c r="C49" s="76" t="str">
        <f>Translations!$C$109</f>
        <v>&lt;Kérjük, válassza ki, hogy a jelentés mely adatai kerülnek hitelesítésre.  A referenciaértékek (BM) aktualizálására szolgáló adatok esetében két lehetőség van:
a) A tagállam kötelezővé tette a BM aktualizálásra vonatkozó éves jelentéstételt - ebben az esetben válassza az „Éves tevékenységi szintű adatok és a referenciaértékek aktualizálására szolgáló adatok" megjelölést
b) A tagállam NEM tette kötelezővé a referenciaértékek aktualizálására szolgáló adatok évente történő jelentését, de az Üzemeltető úgy döntött, hogy önként rögzíti ezeket az adatokat minden egyes tevékenységi szintről szóló éves jelentésben. Ebben az esetben az Üzemeltető megállapodhat a hitelesítővel abban, hogy a BM adatok szerepeljenek a hitelesítésben, de ezt átláthatóan kell véghezvinni. Ha ezen önkéntesen jelentett adatok hitelesítése történik, válassza a következőt:  „Éves tevékenységi szintű adatok és a referenciaértékek aktualizálására szolgáló adatok”
[A referenciaértékek aktualizálására szolgáló adatok azok az adatok, amelyek a Tevékenységi szintről szóló éves jelentés Termék BM és Tartalék BM munkalapok alsóbb régióiban találhatóak kék árnyékolt területen találhatók]
Ha ezek közül egyik lehetőség sem érvényes, válassza a következőt: „Csak éves tevékenységi szintű adatok”&gt;</v>
      </c>
    </row>
    <row r="50" spans="1:3" ht="47.25" customHeight="1" x14ac:dyDescent="0.2">
      <c r="A50" s="191" t="str">
        <f>Translations!$C$110</f>
        <v>Az adatjelentésben alkalmazandó oldalak:</v>
      </c>
      <c r="B50" s="126"/>
      <c r="C50" s="79" t="str">
        <f>Translations!$C$111</f>
        <v>&lt;Sorolja fel azoknak az oldalaknak a nevét (az Excel jelentés formanyomtatvány munkalapjai), amelyek az hitelesítésre kerülő adatokat tartalmazzák, pl. K_Összefoglalás, F_TermékBM, G_TartalékBM és/vagy H_SpeciálisBM&gt;</v>
      </c>
    </row>
    <row r="51" spans="1:3" ht="89.25" x14ac:dyDescent="0.2">
      <c r="A51" s="191" t="str">
        <f>Translations!$C$112</f>
        <v>Történt-e olyan változás, amely befolyásolja az ingyenes kiosztást? (tevékenységi szintű és/vagy működési)?</v>
      </c>
      <c r="B51" s="126"/>
      <c r="C51" s="76" t="str">
        <f>Translations!$C$113</f>
        <v xml:space="preserve">&lt;Igen/Nem. (Ha Igen, kérjük, a szabályok betartása mellett válaszoljon megfelelően az alábbi kérdésre, és a 3. mellékletben rövid ismertesse mindazt, amit a hitelesítés befejezése előtt nem jelentettek az Illetékes Hatóságnak). Az ingyenes kiosztást befolyásoló változások magukban foglalhatják a létesítmény vagy létesítményrész (részleges) leállítását, a létesítményt érintő változásokat, új létesítményrészt, beolvadást/kiválást stb.&gt;
</v>
      </c>
    </row>
    <row r="52" spans="1:3" ht="93.75" customHeight="1" thickBot="1" x14ac:dyDescent="0.25">
      <c r="A52" s="75" t="str">
        <f>Translations!$C$114</f>
        <v>Frissítették-e a Nyomonkövetési módszertani tervet a jelentős módosítások kategóriájába tartozó változások szempontjából, és újból jóváhagyásra került-e a jelentési időszak alatt? (FAR 9. cikk)?</v>
      </c>
      <c r="B52" s="130"/>
      <c r="C52" s="76" t="str">
        <f>Translations!$C$115</f>
        <v xml:space="preserve">&lt;Igen/Nem. (Ha Igen, kérjük, a szabályok betartása mellett válaszoljon megfelelően az alábbi kérdésre, és a 3. mellékletben röviden ismertesse mindazt, amit a hitelesítés befejezése előtt nem jelentettek az Illetékes Hatóságnak). Az 5. sz. útmutató dokumentum (GD5) 5.4. szakasza példákat hoz az ilyen jelentős módosításokra&gt;
</v>
      </c>
    </row>
    <row r="53" spans="1:3" ht="9" customHeight="1" thickBot="1" x14ac:dyDescent="0.25">
      <c r="B53" s="74"/>
      <c r="C53" s="179"/>
    </row>
    <row r="54" spans="1:3" ht="13.5" thickBot="1" x14ac:dyDescent="0.25">
      <c r="A54" s="655" t="str">
        <f>Translations!$C$116</f>
        <v>A HITELESÍTŐ HELYSZÍNI SZEMLE RÉSZLETEI</v>
      </c>
      <c r="B54" s="656"/>
      <c r="C54" s="179"/>
    </row>
    <row r="55" spans="1:3" ht="96" customHeight="1" x14ac:dyDescent="0.2">
      <c r="A55" s="531" t="str">
        <f>Translations!$C$117</f>
        <v>Az ALC jelentés hitelesítése során fizikailag meglátogatott üzemeltető/ létesítményi helyszín:</v>
      </c>
      <c r="B55" s="132"/>
      <c r="C55" s="76" t="str">
        <f>Translations!$C$118</f>
        <v>&lt;Igen/Nem. Ha a helyszíni szemlétől a 31. és 32. cikk értelmében eltekintettek, kérjük, az alábbiakban indokolja meg röviden, hogy miért nem került kivitelezésre a helyszíni szemle. Lásd a Bizottság által kiadott 4. sz. útmutató dokumentum (GD4) 8.3 szakaszát. Ha a helyszíni szemlét vis maior miatt virtuálisan hajtották végre, kérjük, töltse ki az alábbi rovatot a virtuális helyszíni szemlék indoklásával kapcsolatban. Kérjük, olvassa el a II.5. számú fő útmutató feljegyzés (KGN II.5) 4. szakaszát a helyszíni szemlékkel kapcsolatban&gt;</v>
      </c>
    </row>
    <row r="56" spans="1:3" ht="147.75" customHeight="1" x14ac:dyDescent="0.2">
      <c r="A56" s="191" t="str">
        <f>Translations!$C$119</f>
        <v>AVR2 31. és 32. cikk - Indokolás a helyszíni szemle elhagyására:</v>
      </c>
      <c r="B56" s="127"/>
      <c r="C56" s="76" t="str">
        <f>Translations!$C$120</f>
        <v>&lt;Kérjük, röviden indokolja, miért nem tartották szükségesnek a helyszíni szemlét a tevékenységi szint változásáról szóló jelentés hitelesítése során az AVR 31. és 32. cikke szerint, és erősítse meg:
* hogy megfelelő kockázatértékelést végeztek a meghatározott kritériumok alapján; és az Illetékes Hatóság jóváhagyta az elhagyást (adja meg az elhagyás megerősítésének dátumát). Ilyen jóváhagyás nem szükséges, ha kis kibocsátású létesítményekre vonatkozik. 
* Kérjük, jelezze azt is, hogy a helyszíni szemlére az éves kibocsátás-hitelesítés során került-e sor.  
A helyszíni szemlékre vonatkozó szabályokkal kapcsolatos további részletekért lásd a GD4 8.3 szakaszában (2024-et követő verzió) megadott útmutatásokat&gt;</v>
      </c>
    </row>
    <row r="57" spans="1:3" ht="69" customHeight="1" x14ac:dyDescent="0.2">
      <c r="A57" s="191" t="str">
        <f>Translations!$C$121</f>
        <v>AVR2 31. és 32. cikk - Készült-e kockázatértékelés az elmaradásról és új ALCR-kritériumok kerültek-e kiválasztásra?</v>
      </c>
      <c r="B57" s="127"/>
      <c r="C57" s="76" t="str">
        <f>Translations!$C$122</f>
        <v>&lt; kérjük, erősítse meg, hogy ha készült kockázatértékelés a hivatalos helyszíni szemle elmaradásával kapcsolatban, az figyelembe vette az AVR2 31. és 32. cikkében, valamint a GD4 8.3. szakaszában felsorolt kritériumokat (2024-et követő verzió)&gt;</v>
      </c>
    </row>
    <row r="58" spans="1:3" ht="84" customHeight="1" x14ac:dyDescent="0.2">
      <c r="A58" s="175" t="str">
        <f>Translations!C123</f>
        <v>AVR2 34A. cikk - a vis maior miatti virtuális helyszíni szemle indoklása, valamint a „szemle” lebonyolításának és a hitelesítési kockázat csökkentésének módjáról szóló információ:</v>
      </c>
      <c r="B58" s="127"/>
      <c r="C58" s="241" t="str">
        <f>Translations!C124</f>
        <v>&lt; kérjük, indokolja röviden, miért virtuális helyszíni szemlét végeztek, meghatározva a vis maior körülményeket, és erősítse meg, hogy elvégezték a megfelelő kockázatértékelést;
kérjük, adjon tájékoztatást a virtuális helyszíni szemle során végzett tevékenységekről is, valamint a hitelesítési kockázat elfogadható szintre csökkentése érdekében tett intézkedésekről. Lásd a KGN II.5    4. szakaszát&gt;</v>
      </c>
    </row>
    <row r="59" spans="1:3" ht="117.75" customHeight="1" x14ac:dyDescent="0.2">
      <c r="A59" s="191" t="str">
        <f>Translations!$C$125</f>
        <v>Az eltekintés Illetékes Hatóság általi jóváhagyásának dátuma vagy a virtuális helyszíni szemle Illetékes Hatóság általi jóváhagyásának dátuma:</v>
      </c>
      <c r="B59" s="127"/>
      <c r="C59" s="76" t="str">
        <f>Translations!$C$126</f>
        <v>&lt;ha a helyszíni szemlétől az AVR 31. és 32. cikke értelmében eltekintenek, írja be az Illetékes Hatóságnak a helyszíni szemle elhagyására vonatkozó hivatalos jóváhagyásának dátumát, kivéve, ha az a 31. cikk (2) bekezdésében meghatározott kis kibocsátású létesítményre vonatkozik&gt;
&lt;ha virtuális helyszíni szemlére kerül sor a 34a. cikknek megfelelően, kérjük, írja be az Illetékes Hatóságnak a helyszíni szemle vis maior miatt történő virtuális elvégzésére vonatkozó hivatalos jóváhagyásának dátumát, kivéve, ha az Illetékes Hatóság a virtuális helyszíni szemlét egyedi jóváhagyás nélkül engedélyezte az AVR 34a. cikkének (4) bekezdése szerint&gt;</v>
      </c>
    </row>
    <row r="60" spans="1:3" ht="31.5" customHeight="1" x14ac:dyDescent="0.2">
      <c r="A60" s="191" t="str">
        <f>Translations!$C$127</f>
        <v>A szemle (szemlék) időpontja(i) [AVR 21. cikk (1) bekezdés]:</v>
      </c>
      <c r="B60" s="129"/>
      <c r="C60" s="76" t="str">
        <f>Translations!$C$128</f>
        <v>&lt;Ha a szemlék megtörténtek, írja be a szemle (szemlék) időpontját (időpontjait)&gt;</v>
      </c>
    </row>
    <row r="61" spans="1:3" ht="24.75" customHeight="1" x14ac:dyDescent="0.2">
      <c r="A61" s="191" t="str">
        <f>Translations!$C$129</f>
        <v>A helyszínen töltött napok száma:</v>
      </c>
      <c r="B61" s="127"/>
      <c r="C61" s="76" t="str">
        <f>Translations!$C$130</f>
        <v>&lt;Kérjük, adja meg az egyes szemlékhez kapcsolódó helyszíni napok számát&gt;</v>
      </c>
    </row>
    <row r="62" spans="1:3" ht="45" customHeight="1" thickBot="1" x14ac:dyDescent="0.25">
      <c r="A62" s="75" t="str">
        <f>Translations!$C$131</f>
        <v>A helyszíni szemlé(ke)t végző EU ETS (vezető) hitelesítő(k)/ műszaki szakértők neve:</v>
      </c>
      <c r="B62" s="133"/>
      <c r="C62" s="76" t="str">
        <f>Translations!$C$132</f>
        <v>&lt;Sorolja fel az összes helyszíni szemlén részt vevő EU ETS vezető hitelesítő, EU ETS hitelesítő és műszaki szakértő nevét&gt;</v>
      </c>
    </row>
    <row r="63" spans="1:3" ht="9" customHeight="1" thickBot="1" x14ac:dyDescent="0.25">
      <c r="B63" s="74"/>
      <c r="C63" s="179"/>
    </row>
    <row r="64" spans="1:3" ht="55.15" customHeight="1" x14ac:dyDescent="0.2">
      <c r="A64" s="667" t="str">
        <f>Translations!$C$133</f>
        <v>AZ EU ETS SZABÁLYOKNAK VALÓ MEGFELELÉS</v>
      </c>
      <c r="B64" s="668"/>
      <c r="C64" s="76" t="str">
        <f>Translations!$C$134</f>
        <v>&lt;Itt csak rövid válaszokra van szükség (vagy kereszthivatkozásra az 1. melléklet egy konkrét elemére). Ha egy Nem válaszhoz további részletezésre van szükség, ezeket az 1. melléklet kijavítatlan meg nem felelésekkel vagy eltérésekkel kapcsolatos megállapításokra vonatkozó megfelelő rovatában kell megadni&gt;</v>
      </c>
    </row>
    <row r="65" spans="1:4" ht="56.25" customHeight="1" x14ac:dyDescent="0.2">
      <c r="A65" s="446" t="str">
        <f>Translations!$C$135</f>
        <v>A Nyomonkövetési módszertani terv megfelel az ALCR-szabályoknak (beleértve az alapul szolgáló FAR-szabályokat)?</v>
      </c>
      <c r="B65" s="134"/>
      <c r="C65" s="76"/>
    </row>
    <row r="66" spans="1:4" s="52" customFormat="1" ht="94.5" customHeight="1" x14ac:dyDescent="0.2">
      <c r="A66" s="191" t="str">
        <f>Translations!$C$136</f>
        <v>FAR 9. cikk: Az Illetékes Hatóságnak bejelentették-e a tevékenységi szint / működési tevékenység változásait (amelyek befolyásolhatják a kiosztást vagy a Nyomonkövetési módszertani tervet)?</v>
      </c>
      <c r="B66" s="134"/>
      <c r="C66" s="76" t="str">
        <f>Translations!$C$137</f>
        <v xml:space="preserve">&lt;Ha nem jelentették, a 3. mellékletben röviden foglalja össze az összes azonosított változást (ez kiegészülhet néhány jelentett változással); közölje, hogy terveztek-e értesítést vagy benyújtották-e a Nyomonkövetési terv módosítását, amelyet a hitelesítés befejezésekor még nem hagyott jóvá az Illetékes Hatóság&gt;
 </v>
      </c>
      <c r="D66" s="171"/>
    </row>
    <row r="67" spans="1:4" ht="30.75" customHeight="1" x14ac:dyDescent="0.2">
      <c r="A67" s="672" t="str">
        <f>Translations!$C$138</f>
        <v>Az EU AVR-rendelete teljesült:</v>
      </c>
      <c r="B67" s="673"/>
      <c r="C67" s="76" t="str">
        <f>Translations!$C$139</f>
        <v>&lt;Ez az AVR2 az "Iránymutatások és feltételek" munkalap 3. pontjának meghatározása szerint&gt;</v>
      </c>
    </row>
    <row r="68" spans="1:4" ht="58.5" customHeight="1" x14ac:dyDescent="0.2">
      <c r="A68" s="446" t="str">
        <f>Translations!$C$140</f>
        <v>11. cikk (4) bekezdés d) pont: a Nyomonkövetési módszertani terv módosításait jelentették az Illetékes Hatóságnak?</v>
      </c>
      <c r="B68" s="134"/>
      <c r="C68" s="76" t="str">
        <f>Translations!$C$141</f>
        <v>&lt;A FAR 9. cikke szerinti bejelentés elmulasztása olyan meg nem felelés, amelyet a jelen hitelesítő szakvélemény (VOS) 1. mellékletében jelenteni kell.  A 3. mellékletben kell megadni az információkat azokról a változásokról, amelyeket be kellett volna jelenteni, a fenti 64. sorban leírtak szerint&gt;</v>
      </c>
    </row>
    <row r="69" spans="1:4" ht="51.75" customHeight="1" x14ac:dyDescent="0.2">
      <c r="A69" s="446" t="str">
        <f>Translations!$C$142</f>
        <v>16. cikk (2) bekezdés b) pont: A létesítmény és a létesítményrész(ek) határai helyesek?</v>
      </c>
      <c r="B69" s="134"/>
      <c r="C69" s="76"/>
    </row>
    <row r="70" spans="1:4" ht="64.5" customHeight="1" x14ac:dyDescent="0.2">
      <c r="A70" s="446" t="str">
        <f>Translations!$C$143</f>
        <v>16. cikk (2) bekezdés c) pont: A forrásanyagok és a kibocsátó források a teljesség figyelembe vételével meghatározásra kerültek?</v>
      </c>
      <c r="B70" s="134"/>
      <c r="C70" s="76"/>
    </row>
    <row r="71" spans="1:4" ht="261" customHeight="1" x14ac:dyDescent="0.2">
      <c r="A71" s="446" t="str">
        <f>Translations!$C$144</f>
        <v>16. cikk (2) bekezdés fa) pont és 17. cikk (3) bekezdés f) pont: a bemeneti paraméterek helyessége és a jelentett specifikus adatokat alátámasztó bizonyítékok?</v>
      </c>
      <c r="B71" s="134"/>
      <c r="C71" s="241" t="str">
        <f>Translations!$C$145</f>
        <v>&lt;A 2025-ös jelentési időszakban a hitelesítőnek meg kell erősítenie a FAR 16. cikk (5) bekezdésében, 19., 20., 21. és 22. cikkében előírt beviteli paraméterek helyességét; valamint az ALCR 6. cikke (1), (2) és (4) pontjában előírt adatokat. A hitelesítőnek meg kell erősítenie azt is, hogy észszerű bizonyítékok támasztják alá az üzemeltető az energiahatékonysági változásokkal és a felsorolt cikkekben megadott egyéb paraméterek változásával kapcsolatos állítását. A hitelesítő által végzett ellenőrzések típusával kapcsolatos további információkért lásd a GD4 alapadat-jelentések, új belépői adatokat tartalmazó jelentések és éves tevékenységi szintű adatok hitelesítéséről szóló 8. szakaszát. Az adatok helyességével kapcsolatos megjegyzéseket az I. mellékletben kell megtenni a meghatározott paraméterekben azonosított bármely változással kapcsolatban, és a 3. mellékletben, ahol az Illetékes Hatóságnak még nem jelentett változások azonosítása történik&gt;
&lt;A 2026-tól kezdődő jelentési időszakokra a FAR 22. cikkében és az ALCR 6. cikkének (1) és (2) bekezdésében szereplő paraméterek már nem relevánsak, mivel ezeket a cikkeket törölték a rendeletből. Felhívjuk figyelmét, hogy az ALCR 6. cikkének (4) bekezdésében szereplő paraméterek továbbra is relevánsak, és ezen paraméterek esetében a hitelesítőnek továbbra is meg kell erősítenie, hogy ésszerű bizonyíték támasztja alá az üzemeltető állítását a vonatkozó paraméterek változásaival kapcsolatban&gt;</v>
      </c>
    </row>
    <row r="72" spans="1:4" ht="42.75" customHeight="1" x14ac:dyDescent="0.2">
      <c r="A72" s="191" t="str">
        <f>Translations!$C$146</f>
        <v>17. cikk (3) bekezdés: A Nyomonkövetési módszertani tervet helyesen alkalmazták?</v>
      </c>
      <c r="B72" s="134"/>
      <c r="C72" s="76"/>
    </row>
    <row r="73" spans="1:4" ht="57" customHeight="1" x14ac:dyDescent="0.2">
      <c r="A73" s="175" t="str">
        <f>Translations!$C$147</f>
        <v>17. cikk (3) bekezdés a) pont: Az adatok megfelelően vannak-e hozzárendelve a létesítményrész határaihoz?</v>
      </c>
      <c r="B73" s="134"/>
      <c r="C73" s="76"/>
    </row>
    <row r="74" spans="1:4" ht="42" customHeight="1" x14ac:dyDescent="0.2">
      <c r="A74" s="175" t="str">
        <f>Translations!$C$148</f>
        <v>17. cikk (3) bekezdés c) pont: Termékmeghatározások helyes alkalmazása?</v>
      </c>
      <c r="B74" s="134"/>
      <c r="C74" s="76"/>
    </row>
    <row r="75" spans="1:4" ht="80.25" customHeight="1" x14ac:dyDescent="0.2">
      <c r="A75" s="175" t="str">
        <f>Translations!$C$149</f>
        <v>17. cikk (3) bekezdés d) pont: A nem termék-referenciaérték szerinti létesítményrész(ek)re vonatkozó tevékenységi szint megállapítása megfelelően történt-e?</v>
      </c>
      <c r="B75" s="134"/>
      <c r="C75" s="76"/>
    </row>
    <row r="76" spans="1:4" ht="60" customHeight="1" x14ac:dyDescent="0.2">
      <c r="A76" s="191" t="str">
        <f>Translations!$C$150</f>
        <v>17. cikk (3) bekezdés e) pont: Adott esetben az energiafogyasztást megfelelően rendelték-e az egyes létesítményrészekhez?</v>
      </c>
      <c r="B76" s="134"/>
      <c r="C76" s="76"/>
    </row>
    <row r="77" spans="1:4" ht="36" customHeight="1" x14ac:dyDescent="0.2">
      <c r="A77" s="191" t="str">
        <f>Translations!$C$151</f>
        <v>17. cikk (3) bekezdés g) pont: a normál működés megkezdése :</v>
      </c>
      <c r="B77" s="134"/>
      <c r="C77" s="76"/>
    </row>
    <row r="78" spans="1:4" ht="81" customHeight="1" x14ac:dyDescent="0.2">
      <c r="A78" s="191" t="str">
        <f>Translations!$C$152</f>
        <v>17. cikk (3) bekezdés h) pont: A FAR IV. mellékletének 2.3–2.7. pontokat helyesen, a Nyomonkövetési módszertani tervnek megfelelően követték-e nyomon és jelentették-e?</v>
      </c>
      <c r="B78" s="134"/>
      <c r="C78" s="76"/>
    </row>
    <row r="79" spans="1:4" ht="170.25" customHeight="1" x14ac:dyDescent="0.2">
      <c r="A79" s="279" t="str">
        <f>Translations!$C$153</f>
        <v>17a. cikk: az energiahatékonysági ajánlások végrehajtásának ellenőrzése:</v>
      </c>
      <c r="B79" s="134"/>
      <c r="C79" s="239" t="str">
        <f>Translations!$C$154</f>
        <v>&lt;Az ALCR 3a. cikke értelmében az üzemeltető visszaszerezheti azokat a kibocsátási egységeket, amelyeket azért csökkentettek, mert az energiahatékonysági ajánlások végrehajtása nem fejeződött be az alapadat-jelentés benyújtási határidejéig, feltéve, hogy az üzemeltető az illetékes hatóság számára kielégítően igazolja, hogy a FAR 22a. cikkében foglalt mentességek egyike alkalmazandó, vagy az energiahatékonysági ajánlások végrehajtása befejeződött. Kérjük, erősítse meg, hogy ellenőrzéseket végeztek az energia-auditokból vagy az Energiahatékonysági Irányelv (EED) 8. cikke szerinti tanúsított energiagazdálkodási rendszerből származó, fennmaradó energiahatékonysági ajánlások végrehajtására vonatkozóan (az alapidőszak első négy évében kiadott auditokból és EMS-ből származó ajánlások). Lásd a GD4 2.4. szakaszát és GD12-et.&gt;
&lt;MEGJEGYZÉS: ha nincsenek végrehajtandó ajánlások, kérjük, válaszoljon erre a kérdésre a „Nem alkalmazandó” lehetőséggel.&gt;</v>
      </c>
    </row>
    <row r="80" spans="1:4" ht="116.45" customHeight="1" x14ac:dyDescent="0.2">
      <c r="A80" s="279" t="str">
        <f>Translations!$C$155</f>
        <v>Befejeződött az összes energiahatékonysági ajánlás végrehajtása?</v>
      </c>
      <c r="B80" s="134"/>
      <c r="C80" s="241" t="str">
        <f>Translations!$C$156</f>
        <v>&lt;Kérjük, erősítse meg, hogy az energiahatékonysági auditokból vagy az energiahatékonysági irányelv 8. cikke szerinti tanúsított energiagazdálkodási rendszerből származó összes energiahatékonysági ajánlás végrehajtása megtörtént (az alapidőszak első négy évében kiadott auditokból vagy tanúsított energiagazdálkodási rendszerből származó ajánlások). További információkért lásd a GD4 2.4. szakaszát és GD12-et .&gt;
&lt;MEGJEGYZÉS: ha nincsenek végrehajtandó ajánlások, kérjük, válaszoljon erre a kérdésre a „Nem alkalmazandó” lehetőséggel.&gt;</v>
      </c>
    </row>
    <row r="81" spans="1:3" ht="115.9" customHeight="1" x14ac:dyDescent="0.2">
      <c r="A81" s="279" t="str">
        <f>Translations!$C$157</f>
        <v>17b. cikk: az energiahatékonysági ajánlások végrehajtása alóli mentesség alkalmazhatóságának ellenőrzése</v>
      </c>
      <c r="B81" s="134"/>
      <c r="C81" s="241" t="str">
        <f>Translations!$C$158</f>
        <v>&lt;Ha nem fejeződött be az összes energiahatékonysági ajánlás végrehajtása, a hitelesítőnek ellenőriznie kell, hogy a FAR 22a. cikkének (1) bekezdése szerinti, az energiahatékonysági végrehajtási feltételrendszer alóli kivételek egyike alkalmazható-e (AVR 17b. cikk). Kérjük, erősítse meg, hogy ezeket az ellenőrzéseket elvégezték. További útmutatásért lásd a GD12 7. szakaszát.&gt;
&lt;MEGJEGYZÉS: ha az összes energiahatékonysági ajánlás végrehajtása megtörtént, kérjük, válaszoljon erre a kérdésre a „Nem alkalmazandó” válasszal.&gt;</v>
      </c>
    </row>
    <row r="82" spans="1:3" ht="115.9" customHeight="1" x14ac:dyDescent="0.2">
      <c r="A82" s="279" t="str">
        <f>Translations!$C$159</f>
        <v>Alkalmazható az energiahatékonysági ajánlásokra vonatkozó feltételrendszer alóli kivételek bármelyike?</v>
      </c>
      <c r="B82" s="134"/>
      <c r="C82" s="241" t="str">
        <f>Translations!$C$160</f>
        <v>&lt;Kérjük, erősítse meg, hogy az energiahatékonysági ajánlás feltételrendszere alóli kivételek egyike érvényes. Ha igen, adja meg a részleteket az 1. mellékletben.&gt;
&lt;MEGJEGYZÉS: ha az összes energiahatékonysági ajánlás végrehajtása megtörtént, kérjük, válaszoljon erre a kérdésre a „Nem alkalmazandó” válasszal.&gt;</v>
      </c>
    </row>
    <row r="83" spans="1:3" ht="16.5" customHeight="1" x14ac:dyDescent="0.2">
      <c r="A83" s="642" t="str">
        <f>Translations!$C$161</f>
        <v>Nincsenek változások az alapadat-jelentésben közölt NACE-/PRODCOM-kódokban?</v>
      </c>
      <c r="B83" s="134"/>
      <c r="C83" s="658" t="str">
        <f>Translations!$C$162</f>
        <v>&lt;Kérjük, erősítse meg, hogy az üzemeltető által bejelentett NACE-/PRODCOM-kódok nem változtak, vagyis hogy összhangban állnak a hitelesített alapadat-jelentésben megerősítettekkel. Ha nem, kérjük, nyilatkozzon, hogy az üzemeltető eltérő kódok használatára vonatkozó indoklása elfogadható-e.&gt;</v>
      </c>
    </row>
    <row r="84" spans="1:3" ht="12.75" customHeight="1" x14ac:dyDescent="0.2">
      <c r="A84" s="642"/>
      <c r="B84" s="108" t="str">
        <f>Translations!$C$163</f>
        <v>Ha van változás, az indok megalapozott?</v>
      </c>
      <c r="C84" s="658"/>
    </row>
    <row r="85" spans="1:3" ht="22.5" customHeight="1" x14ac:dyDescent="0.2">
      <c r="A85" s="642"/>
      <c r="B85" s="134"/>
      <c r="C85" s="658"/>
    </row>
    <row r="86" spans="1:3" ht="56.25" customHeight="1" x14ac:dyDescent="0.2">
      <c r="A86" s="191" t="str">
        <f>Translations!$C$164</f>
        <v>19. cikk (3) bekezdés: Egyszerűsített bizonytalanság alkalmazása és érvényes információk?</v>
      </c>
      <c r="B86" s="134"/>
      <c r="C86" s="76"/>
    </row>
    <row r="87" spans="1:3" ht="71.25" customHeight="1" x14ac:dyDescent="0.2">
      <c r="A87" s="642" t="str">
        <f>Translations!$C$165</f>
        <v>29. cikk: Az előző időszak eltéréseit/nem-megfelelőségeit kijavították?</v>
      </c>
      <c r="B87" s="134"/>
      <c r="C87" s="76" t="str">
        <f>Translations!$C$166</f>
        <v>&lt;Az AVR2 29. cikke (1) bekezdésének a) pontja kifejezetten előírja, hogy az ALCR szabályait alapul vevő ellenőrzések tartalmazzák az alapadat-jelentéssel, az új belépői adatokat tartalmazó jelentéssel vagy a tevékenységi szintről szóló előző éves jelentéssel kapcsolatos hitelesítői jelentésben feltüntetett, a tevékenységi szintre vonatkozó korábbi jelentési időszakkal kapcsolatos eltérések korrekcióit.”&gt;</v>
      </c>
    </row>
    <row r="88" spans="1:3" ht="25.5" customHeight="1" x14ac:dyDescent="0.2">
      <c r="A88" s="642"/>
      <c r="B88" s="108" t="str">
        <f>Translations!$C$167</f>
        <v>Ha nem, értékelte-e a hitelesítő a valótlanságból/nem-megfelelésből adódó kockázatot?</v>
      </c>
      <c r="C88" s="76"/>
    </row>
    <row r="89" spans="1:3" ht="40.15" customHeight="1" x14ac:dyDescent="0.2">
      <c r="A89" s="642"/>
      <c r="B89" s="134"/>
      <c r="C89" s="76" t="str">
        <f>Translations!$C$168</f>
        <v>&lt;Ha nem értékelte, az 1. mellékletben szereplő megállapításban jelezni kell annak valószínűségét, hogy a fejlesztés (megoldás) elmulasztása valótlanságot vagy nem megfelelőséget eredményezhet a jövőben&gt;</v>
      </c>
    </row>
    <row r="90" spans="1:3" ht="19.899999999999999" customHeight="1" x14ac:dyDescent="0.2">
      <c r="A90" s="642" t="str">
        <f>Translations!$C$169</f>
        <v>30. cikk (2) bekezdés: Az előző időszak fejlesztési javaslatait helyesen hajtották végre?</v>
      </c>
      <c r="B90" s="134"/>
      <c r="C90" s="76"/>
    </row>
    <row r="91" spans="1:3" ht="25.5" customHeight="1" x14ac:dyDescent="0.2">
      <c r="A91" s="642"/>
      <c r="B91" s="108" t="str">
        <f>Translations!$C$167</f>
        <v>Ha nem, értékelte-e a hitelesítő a valótlanságból/nem-megfelelésből adódó kockázatot?</v>
      </c>
      <c r="C91" s="76"/>
    </row>
    <row r="92" spans="1:3" ht="38.25" customHeight="1" x14ac:dyDescent="0.2">
      <c r="A92" s="642"/>
      <c r="B92" s="134"/>
      <c r="C92" s="76" t="str">
        <f>Translations!$C$168</f>
        <v>&lt;Ha nem értékelte, az 1. mellékletben szereplő megállapításban jelezni kell annak valószínűségét, hogy a fejlesztés (megoldás) elmulasztása valótlanságot vagy nem megfelelőséget eredményezhet a jövőben&gt;</v>
      </c>
    </row>
    <row r="93" spans="1:3" ht="16.149999999999999" customHeight="1" x14ac:dyDescent="0.2">
      <c r="A93" s="642" t="str">
        <f>Translations!$C$170</f>
        <v>14. cikk a) pont és 16. cikk (2) bekezdés: Az adatok és az adatáramlás részletesen ellenőrizve és visszakövetve a forrásig?</v>
      </c>
      <c r="B93" s="134"/>
      <c r="C93" s="76" t="str">
        <f>Translations!$C$171</f>
        <v>&lt;Az adathitelesítés az előírt módon teljes mértékben végrehajtásra került?&gt;</v>
      </c>
    </row>
    <row r="94" spans="1:3" ht="17.649999999999999" customHeight="1" x14ac:dyDescent="0.2">
      <c r="A94" s="642"/>
      <c r="B94" s="108" t="str">
        <f>Translations!$C$172</f>
        <v>Ha nem, kérjük, az alábbiakban indokolja:</v>
      </c>
      <c r="C94" s="76"/>
    </row>
    <row r="95" spans="1:3" ht="42.75" customHeight="1" x14ac:dyDescent="0.2">
      <c r="A95" s="642"/>
      <c r="B95" s="127"/>
      <c r="C95" s="76"/>
    </row>
    <row r="96" spans="1:3" ht="83.25" customHeight="1" x14ac:dyDescent="0.2">
      <c r="A96" s="191" t="str">
        <f>Translations!$C$173</f>
        <v>14. cikk b) pont: Az ellenőrzési tevékenységeket dokumentálják-e, végrehajtják-e, fenntartják-e, és az ellenőrzési tevékenységek hatékonyan csökkentik-e az eredendő kockázatokat?</v>
      </c>
      <c r="B96" s="134"/>
      <c r="C96" s="76"/>
    </row>
    <row r="97" spans="1:4" ht="129" customHeight="1" x14ac:dyDescent="0.2">
      <c r="A97" s="191" t="str">
        <f>Translations!$C$174</f>
        <v>14. cikk c) pont: A Nyomonkövetési módszertani tervben felsorolt eljárásokat dokumentálják-e, végrehajtják-e, fenntartják-e, és a Nyomonkövetési módszertani tervben felsorolt eljárások hatékonyan csökkentik-e az eredendő kockázatokat és az ellenőrzési kockázatokat?</v>
      </c>
      <c r="B97" s="134"/>
      <c r="C97" s="76"/>
    </row>
    <row r="98" spans="1:4" ht="13.5" customHeight="1" x14ac:dyDescent="0.2">
      <c r="A98" s="642" t="str">
        <f>Translations!$C$175</f>
        <v>17. cikk (3) bekezdés b) pont: Vannak-e adathiányok?</v>
      </c>
      <c r="B98" s="134"/>
      <c r="C98" s="179"/>
    </row>
    <row r="99" spans="1:4" ht="29.25" customHeight="1" x14ac:dyDescent="0.2">
      <c r="A99" s="642"/>
      <c r="B99" s="108" t="str">
        <f>Translations!$C$176</f>
        <v>Ha igen, kérjük, fejtse ki röviden az alábbiakban, és töltse ki az 1B. mellékletet:</v>
      </c>
      <c r="C99" s="76"/>
    </row>
    <row r="100" spans="1:4" ht="28.5" customHeight="1" x14ac:dyDescent="0.2">
      <c r="A100" s="642"/>
      <c r="B100" s="127"/>
      <c r="C100" s="76"/>
    </row>
    <row r="101" spans="1:4" s="52" customFormat="1" ht="16.899999999999999" customHeight="1" x14ac:dyDescent="0.2">
      <c r="A101" s="642" t="str">
        <f>Translations!$C$177</f>
        <v>17. cikk (3) bekezdés b) pont: Van-e kétszeres beszámítás?</v>
      </c>
      <c r="B101" s="134"/>
      <c r="C101" s="76"/>
      <c r="D101" s="171"/>
    </row>
    <row r="102" spans="1:4" s="52" customFormat="1" ht="16.899999999999999" customHeight="1" x14ac:dyDescent="0.2">
      <c r="A102" s="642"/>
      <c r="B102" s="108" t="str">
        <f>Translations!$C$178</f>
        <v>Ha igen, kérjük, fejtse ki röviden az alábbiakban:</v>
      </c>
      <c r="C102" s="76"/>
      <c r="D102" s="171"/>
    </row>
    <row r="103" spans="1:4" ht="28.5" customHeight="1" x14ac:dyDescent="0.2">
      <c r="A103" s="642"/>
      <c r="B103" s="127"/>
      <c r="C103" s="76" t="str">
        <f>Translations!$C$179</f>
        <v>&lt;Írja be az okokat, hogy miért nem tartják be az alapelvet, vagy hivatkozzon az 1. mellékletben szereplő releváns megállapítás(ok)ra&gt;</v>
      </c>
    </row>
    <row r="104" spans="1:4" ht="48.75" customHeight="1" thickBot="1" x14ac:dyDescent="0.25">
      <c r="A104" s="75" t="str">
        <f>Translations!$C$180</f>
        <v>18. cikk (3) bekezdés: Az adathiány esetén alkalmazott módszerek hitelesítése:</v>
      </c>
      <c r="B104" s="133"/>
      <c r="C104" s="76" t="str">
        <f>Translations!$C$181</f>
        <v>&lt;Az adatjelentés hiányosságának okait az 1. melléklet megállapításában kell megadni; itt kell megadni azt is, hogy az adathiány pótlására alternatív módszert alkalmaztak-e&gt;</v>
      </c>
    </row>
    <row r="105" spans="1:4" ht="16.899999999999999" customHeight="1" x14ac:dyDescent="0.2">
      <c r="A105" s="670" t="str">
        <f>Translations!$C$182</f>
        <v>ALCR-re és FAR-ra vonatkozó útmutató alkalmazása:</v>
      </c>
      <c r="B105" s="671"/>
      <c r="C105" s="76"/>
    </row>
    <row r="106" spans="1:4" ht="16.899999999999999" customHeight="1" x14ac:dyDescent="0.2">
      <c r="A106" s="642" t="str">
        <f>Translations!$C$183</f>
        <v>Követték-e-az Európai Bizottság ALCR-re és FAR-ra vonatkozó útmutatóját?</v>
      </c>
      <c r="B106" s="135"/>
      <c r="C106" s="648" t="str">
        <f>Translations!$C$184</f>
        <v>&lt;Itt a válasz Igen vagy Nem lehet, mivel az Európai Bizottság útmutatója mindig érvényes a hitelesítőkre és az üzemeltetőkre&gt;</v>
      </c>
    </row>
    <row r="107" spans="1:4" ht="16.899999999999999" customHeight="1" x14ac:dyDescent="0.2">
      <c r="A107" s="642"/>
      <c r="B107" s="108" t="str">
        <f>Translations!$C$172</f>
        <v>Ha nem, kérjük, az alábbiakban indokolja:</v>
      </c>
      <c r="C107" s="648"/>
    </row>
    <row r="108" spans="1:4" ht="16.899999999999999" customHeight="1" x14ac:dyDescent="0.2">
      <c r="A108" s="642"/>
      <c r="B108" s="136"/>
      <c r="C108" s="76"/>
    </row>
    <row r="109" spans="1:4" ht="30" customHeight="1" x14ac:dyDescent="0.2">
      <c r="A109" s="645" t="str">
        <f>Translations!$C$185</f>
        <v>Követték-e az Illetékes Hatóság ALCR-re és a FAR-ra vonatkozó útmutatóját (ha releváns)?</v>
      </c>
      <c r="B109" s="135"/>
      <c r="C109" s="76"/>
    </row>
    <row r="110" spans="1:4" ht="16.899999999999999" customHeight="1" x14ac:dyDescent="0.2">
      <c r="A110" s="646"/>
      <c r="B110" s="108" t="str">
        <f>Translations!$C$172</f>
        <v>Ha nem, kérjük, az alábbiakban indokolja:</v>
      </c>
      <c r="C110" s="76"/>
    </row>
    <row r="111" spans="1:4" ht="25.9" customHeight="1" thickBot="1" x14ac:dyDescent="0.25">
      <c r="A111" s="647"/>
      <c r="B111" s="136"/>
      <c r="C111" s="76"/>
    </row>
    <row r="112" spans="1:4" ht="22.9" customHeight="1" thickBot="1" x14ac:dyDescent="0.25">
      <c r="A112" s="650" t="str">
        <f>Translations!$C$186</f>
        <v>AZ EU ETS NYOMONKÖVETÉSI- ÉS JELENTÉSI ALAPELVEINEK VALÓ MEGFELELÉS</v>
      </c>
      <c r="B112" s="651"/>
      <c r="C112" s="648" t="str">
        <f>Translations!$C$187</f>
        <v>&lt;Ebben a szakaszban csak rövid megjegyzések szükségesek.   MEGJEGYZÉS – elismert tény, hogy egyes elvek túl nagyratörőek, így megeshet, hogy nem lehet teljes mértékben megfelelni mindegyiknek.  Továbbá néhány elv teljesítéséhez más elveknek is meg kell felelni, mielőtt az elv „megfelelés” állapota „megerősítve” állapotra módosulhatna.  Az alapelvekkel kapcsolatos további útmutatásért lásd az ingyenes kiosztás szabályairól szóló 4. sz. útmutató dokumentumot, az MRR 5–9. cikkeit és az AVR2 6. cikkét.&gt;</v>
      </c>
    </row>
    <row r="113" spans="1:3" ht="37.5" customHeight="1" x14ac:dyDescent="0.2">
      <c r="A113" s="669" t="str">
        <f>Translations!$C$188</f>
        <v>Teljesség:</v>
      </c>
      <c r="B113" s="137"/>
      <c r="C113" s="648"/>
    </row>
    <row r="114" spans="1:3" ht="33.75" customHeight="1" x14ac:dyDescent="0.2">
      <c r="A114" s="646"/>
      <c r="B114" s="108" t="str">
        <f>Translations!$C$189</f>
        <v>Amennyiben nem felel meg, fejtse ki röviden alább:</v>
      </c>
      <c r="C114" s="648"/>
    </row>
    <row r="115" spans="1:3" ht="28.5" customHeight="1" x14ac:dyDescent="0.2">
      <c r="A115" s="649"/>
      <c r="B115" s="136"/>
      <c r="C115" s="76" t="str">
        <f>Translations!$C$179</f>
        <v>&lt;Írja be az okokat, hogy miért nem tartják be az alapelvet, vagy hivatkozzon az 1. mellékletben szereplő releváns megállapítás(ok)ra&gt;</v>
      </c>
    </row>
    <row r="116" spans="1:3" ht="18" customHeight="1" x14ac:dyDescent="0.2">
      <c r="A116" s="645" t="str">
        <f>Translations!$C$190</f>
        <v>Pontosság:</v>
      </c>
      <c r="B116" s="135"/>
      <c r="C116" s="76"/>
    </row>
    <row r="117" spans="1:3" ht="18" customHeight="1" x14ac:dyDescent="0.2">
      <c r="A117" s="646"/>
      <c r="B117" s="108" t="str">
        <f>Translations!$C$189</f>
        <v>Amennyiben nem felel meg, fejtse ki röviden alább:</v>
      </c>
      <c r="C117" s="76"/>
    </row>
    <row r="118" spans="1:3" ht="28.5" customHeight="1" x14ac:dyDescent="0.2">
      <c r="A118" s="649"/>
      <c r="B118" s="136"/>
      <c r="C118" s="76" t="str">
        <f>Translations!$C$179</f>
        <v>&lt;Írja be az okokat, hogy miért nem tartják be az alapelvet, vagy hivatkozzon az 1. mellékletben szereplő releváns megállapítás(ok)ra&gt;</v>
      </c>
    </row>
    <row r="119" spans="1:3" ht="16.5" customHeight="1" x14ac:dyDescent="0.2">
      <c r="A119" s="645" t="str">
        <f>Translations!$C$191</f>
        <v>Megbízhatóság</v>
      </c>
      <c r="B119" s="135"/>
      <c r="C119" s="76"/>
    </row>
    <row r="120" spans="1:3" ht="16.5" customHeight="1" x14ac:dyDescent="0.2">
      <c r="A120" s="646"/>
      <c r="B120" s="108" t="str">
        <f>Translations!$C$189</f>
        <v>Amennyiben nem felel meg, fejtse ki röviden alább:</v>
      </c>
      <c r="C120" s="76"/>
    </row>
    <row r="121" spans="1:3" ht="28.5" customHeight="1" x14ac:dyDescent="0.2">
      <c r="A121" s="649"/>
      <c r="B121" s="136"/>
      <c r="C121" s="76" t="str">
        <f>Translations!$C$179</f>
        <v>&lt;Írja be az okokat, hogy miért nem tartják be az alapelvet, vagy hivatkozzon az 1. mellékletben szereplő releváns megállapítás(ok)ra&gt;</v>
      </c>
    </row>
    <row r="122" spans="1:3" ht="40.15" customHeight="1" thickBot="1" x14ac:dyDescent="0.25">
      <c r="B122" s="74"/>
      <c r="C122" s="637" t="str">
        <f>Translations!$C$193</f>
        <v xml:space="preserve">Törölje ki a Vélemény sablon azon szöveges sorait, amelyek NEM alkalmazandók (ehhez engedélyeznie kell a dokumentum szerkesztését)
</v>
      </c>
    </row>
    <row r="123" spans="1:3" ht="40.15" customHeight="1" thickBot="1" x14ac:dyDescent="0.25">
      <c r="A123" s="643" t="str">
        <f>Translations!$C$192</f>
        <v>VÉLEMÉNY</v>
      </c>
      <c r="B123" s="644"/>
      <c r="C123" s="637"/>
    </row>
    <row r="124" spans="1:3" ht="56.65" customHeight="1" x14ac:dyDescent="0.2">
      <c r="A124" s="640" t="str">
        <f>Translations!$C$194</f>
        <v xml:space="preserve">VÉLEMÉNY - megfelelőnek hitelesített: </v>
      </c>
      <c r="B124" s="638" t="str">
        <f>Translations!$C$195</f>
        <v>Megtörtént a tevékenységi szintek szempontjából azon releváns adatok hitelesítése, amelyek a fenti üzemeltetői jelentésben feltüntetésre kerültek, amire a fenti hitelesítési jelentés is hivatkozik.  Az elvégzett hitelesítés alapján (lásd 2. sz. melléklet) a közölt adatok helyénvalók.</v>
      </c>
      <c r="C124" s="190" t="str">
        <f>Translations!$C$196</f>
        <v>&lt;Akkor használható ez a vélemény-típus, ha nem merült fel probléma és nincsenek az adatok minőségét, vagy az értelmezést érintő megjegyzések. A véleményt csak akkor lehet választani, ha nincsenek javítatlan valótlanságok, szabálytalanságok és nem megfelelések.&gt;</v>
      </c>
    </row>
    <row r="125" spans="1:3" ht="57.75" customHeight="1" x14ac:dyDescent="0.2">
      <c r="A125" s="641"/>
      <c r="B125" s="639"/>
      <c r="C125" s="103" t="str">
        <f>Translations!$C$197</f>
        <v>MEGJEGYZÉS - a hitelesített szakvéleményben kizárólag ezen szavak pozitív alakja használhatók - NE VÁLTOZTASSON A SZAKVÉLEMÉNYEK SZÓHASZNÁLATÁN - AHOL SZÜKSÉGES, ADJON MEG TOVÁBBI INFORMÁCIÓT</v>
      </c>
    </row>
    <row r="126" spans="1:3" ht="56.25" customHeight="1" x14ac:dyDescent="0.2">
      <c r="A126" s="665" t="str">
        <f>Translations!$C$198</f>
        <v xml:space="preserve">VÉLEMÉNY - megjegyzésekkel hitelesítve: </v>
      </c>
      <c r="B126" s="638" t="str">
        <f>Translations!$C$199</f>
        <v>Megtörtént a tevékenységi szintek szempontjából azon releváns adatok hitelesítése, amelyek a fenti üzemeltetői jelentésben feltüntetésre kerültek, amire a fenti hitelesítési jelentés is hivatkozik.  Az elvégzett hitelesítés alapján (lásd 2. sz. melléklet) a közölt adatok helyénvalók, kivéve:</v>
      </c>
      <c r="C126" s="190" t="str">
        <f>Translations!$C$200</f>
        <v xml:space="preserve">&lt;Használja ezt a véleményt, ha a hitelesítés alapján keletkező vélemény csak megjegyzésekkel minősíthető megfelelőnek a felhasználók (üzemeltetők) jelentései alapján. Röviden részletezze azokat a kivételeket, amelyek hatással voltak az adatokra és ezért ilyennek minősítették a véleményt. 
</v>
      </c>
    </row>
    <row r="127" spans="1:3" ht="64.150000000000006" customHeight="1" x14ac:dyDescent="0.2">
      <c r="A127" s="666"/>
      <c r="B127" s="663"/>
      <c r="C127" s="103" t="str">
        <f>Translations!$C$201</f>
        <v>MEGJEGYZÉS - a hitelesített szakvéleményben kizárólag ezen szavak pozitív alakja használható - NE VÁLTOZTASSON A SZAKVÉLEMÉNYEK SZÓHASZNÁLATÁN - AHOL SZÜKSÉGES, ADJON MEG TOVÁBBI INFORMÁCIÓT VAGY FŰZZÖN MEGJEGYZÉST; A megjegyzés rész felesleges sorai törölhetők</v>
      </c>
    </row>
    <row r="128" spans="1:3" ht="12.75" customHeight="1" x14ac:dyDescent="0.2">
      <c r="A128" s="661" t="str">
        <f>Translations!$C$202</f>
        <v>A vélemény kialakítására hatással levő megjegyzések:</v>
      </c>
      <c r="B128" s="138" t="s">
        <v>186</v>
      </c>
      <c r="C128" s="664" t="str">
        <f>Translations!$C$203</f>
        <v xml:space="preserve">MEGJEGYZÉS - ezek olyan figyelmeztető értesítések, amelyekre a hitelesítő fel szeretné hívni a Jelentés felhasználójának figyelmét - ideértve például a nem lényegi eltéréseket, a nem megfelelőségeket és a szabálytalanságokat, amelyek fennálltak a hitelesítői vélemény megerősítésének pillanatában (de amelyek mellett a hitelesítő megfelelő bizonyossággal állíthatja, hogy az adatok lényegi valótlanságoktól mentesek), azaz ez csupán a főbb pontok összefoglalója, amelyekre a hitelesítő külön fel szeretné hívni a felhasználó figyelmét; az összes javítatlan nem lényegi valótlanság, nem megfelelőség, szabálytalanság és fejlesztésre vonatkozó javaslatot fel kell sorolni az 1. sz. melléklet megállapítások részében. </v>
      </c>
    </row>
    <row r="129" spans="1:3" ht="12.75" customHeight="1" x14ac:dyDescent="0.2">
      <c r="A129" s="661"/>
      <c r="B129" s="139" t="s">
        <v>187</v>
      </c>
      <c r="C129" s="664"/>
    </row>
    <row r="130" spans="1:3" ht="18" customHeight="1" x14ac:dyDescent="0.2">
      <c r="A130" s="661"/>
      <c r="B130" s="139" t="s">
        <v>188</v>
      </c>
      <c r="C130" s="664"/>
    </row>
    <row r="131" spans="1:3" ht="12.75" customHeight="1" x14ac:dyDescent="0.2">
      <c r="A131" s="661"/>
      <c r="B131" s="139"/>
      <c r="C131" s="664"/>
    </row>
    <row r="132" spans="1:3" ht="21.75" customHeight="1" x14ac:dyDescent="0.2">
      <c r="A132" s="661"/>
      <c r="B132" s="139"/>
      <c r="C132" s="664"/>
    </row>
    <row r="133" spans="1:3" ht="12.75" customHeight="1" x14ac:dyDescent="0.2">
      <c r="A133" s="661"/>
      <c r="B133" s="139"/>
      <c r="C133" s="664"/>
    </row>
    <row r="134" spans="1:3" ht="18" customHeight="1" x14ac:dyDescent="0.2">
      <c r="A134" s="661"/>
      <c r="B134" s="139"/>
      <c r="C134" s="664"/>
    </row>
    <row r="135" spans="1:3" ht="19.149999999999999" customHeight="1" x14ac:dyDescent="0.2">
      <c r="A135" s="661"/>
      <c r="B135" s="139"/>
      <c r="C135" s="664"/>
    </row>
    <row r="136" spans="1:3" ht="12.75" customHeight="1" x14ac:dyDescent="0.2">
      <c r="A136" s="661"/>
      <c r="B136" s="139"/>
      <c r="C136" s="664" t="str">
        <f>Translations!$C$204</f>
        <v>&lt;fűzzön megjegyzéseket minden olyan kivételhez, amelyek befolyásolhatják/befolyásolják a hitelesítést, és amelyek alapján ez a típusú vélemény született. Számozza meg külön a megjegyzéseket; törölje a nem használt sorokat&gt;</v>
      </c>
    </row>
    <row r="137" spans="1:3" ht="12.75" customHeight="1" x14ac:dyDescent="0.2">
      <c r="A137" s="661"/>
      <c r="B137" s="139"/>
      <c r="C137" s="664"/>
    </row>
    <row r="138" spans="1:3" ht="12.75" customHeight="1" x14ac:dyDescent="0.2">
      <c r="A138" s="662"/>
      <c r="B138" s="139"/>
      <c r="C138" s="664"/>
    </row>
    <row r="139" spans="1:3" ht="93" customHeight="1" x14ac:dyDescent="0.2">
      <c r="A139" s="645" t="str">
        <f>Translations!$C$205</f>
        <v xml:space="preserve">VÉLEMÉNY - nem hitelesített: </v>
      </c>
      <c r="B139" s="140" t="str">
        <f>Translations!$C$206</f>
        <v>Megtörtént a tevékenységi szint szempontjából azon releváns adatok hitelesítése, amelyek a fenti üzemeltetői jelentésben feltüntetésre kerültek, amire a fenti hitelesítési jelentés is hivatkozik.   Az elvégzett hitelesítés alapján (lásd 2. sz. melléklet) ezen adatokat nem lehet „lényeges valótlanságokat nem tartalmazó adatokként” hitelesíteni a következő okok miatt:</v>
      </c>
      <c r="C139" s="176" t="str">
        <f>Translations!$C$207</f>
        <v xml:space="preserve">&lt;használja ezt a szakvéleményt, ha nem lehetséges az adatok ellenőrzése lényegi valótlanság(ok), hatóköri korlátok vagy szabálytalanságok miatt, amelyek önmagukban vagy más szabálytalanságokkal együtt nem megfelelően egyértelműek, és amelyek miatt a hitelesítő nem tudja megfelelő bizonyossággal állítani, hogy az adatok mentesek a lényegi valótlanságoktól. (Ezeket lényeges elemként külön meg kell jelölni az 1. sz. mellékletben a végső hitelesítés idején fennmaradó, nem lényeges aggályokkal együtt) </v>
      </c>
    </row>
    <row r="140" spans="1:3" ht="12.75" customHeight="1" x14ac:dyDescent="0.2">
      <c r="A140" s="646"/>
      <c r="B140" s="140" t="str">
        <f>Translations!$C$208</f>
        <v>•  javítatlan lényegi valótlanság (egyedi vagy összesített).</v>
      </c>
      <c r="C140" s="664" t="str">
        <f>Translations!$C$209</f>
        <v>&lt;válassza ki a megfelelő okokat a rendelkezésre álló listából, majd törölje ki azokat, amelyek nem relevánsak; vagy, amennyiben szükséges, adjon meg más okot az üres sor(ok)ban&gt;</v>
      </c>
    </row>
    <row r="141" spans="1:3" ht="45" customHeight="1" x14ac:dyDescent="0.2">
      <c r="A141" s="646"/>
      <c r="B141" s="140" t="str">
        <f>Translations!$C$210</f>
        <v>•  javítatlan lényeges nem megfelelőség (egyedi vagy összesített), ami miatt nem lehetett kellő bizonyossággal eljutni a lényegi valótlanságoktól mentes következtetéshez.</v>
      </c>
      <c r="C141" s="664"/>
    </row>
    <row r="142" spans="1:3" ht="41.25" customHeight="1" x14ac:dyDescent="0.2">
      <c r="A142" s="646"/>
      <c r="B142" s="140" t="str">
        <f>Translations!$C$211</f>
        <v>• a FAR vagy az ALCR lényeges megszegése,  ami miatt nem lehetett kellő bizonyossággal eljutni a lényegi valótlanságoktól mentes következtetéshez.</v>
      </c>
      <c r="C142" s="105"/>
    </row>
    <row r="143" spans="1:3" ht="18.75" customHeight="1" x14ac:dyDescent="0.2">
      <c r="A143" s="646"/>
      <c r="B143" s="140" t="str">
        <f>Translations!$C$212</f>
        <v>•  a hitelesítés hatóköre túlzottan korlátozásra került a következők miatt:</v>
      </c>
      <c r="C143" s="176"/>
    </row>
    <row r="144" spans="1:3" ht="53.25" customHeight="1" x14ac:dyDescent="0.2">
      <c r="A144" s="646"/>
      <c r="B144" s="141" t="str">
        <f>Translations!$C$213</f>
        <v>- az ellenőrzés céljából rendelkezésre bocsátott adatok vagy információk hiányosságai vagy korlátozásai, amelyekből nem nyerhető elegendő bizonyíték a jelentés kellő bizonyossággal történő értékeléséhez vagy az ellenőrzés lefolytatásához</v>
      </c>
      <c r="C144" s="105"/>
    </row>
    <row r="145" spans="1:4" ht="33.75" customHeight="1" x14ac:dyDescent="0.2">
      <c r="A145" s="646"/>
      <c r="B145" s="141" t="str">
        <f>Translations!$C$214</f>
        <v>- a Nyomonkövetési módszertani terv nem biztosít megfelelő hatókört, vagy egyértelműséget a hitelesítői vélemény kialakításához.</v>
      </c>
      <c r="C145" s="105"/>
    </row>
    <row r="146" spans="1:4" ht="38.25" customHeight="1" x14ac:dyDescent="0.2">
      <c r="A146" s="646"/>
      <c r="B146" s="141" t="str">
        <f>Translations!$C$215</f>
        <v>- a jelentési év egészére vagy részére alkalmazott Nyomonkövetési módszertani tervet az Illetékes Hatóság nem hagyta jóvá a hitelesítés véglegesítése előtt</v>
      </c>
      <c r="C146" s="105"/>
    </row>
    <row r="147" spans="1:4" ht="14.65" customHeight="1" x14ac:dyDescent="0.2">
      <c r="A147" s="646"/>
      <c r="B147" s="141"/>
      <c r="C147" s="105"/>
    </row>
    <row r="148" spans="1:4" ht="14.65" customHeight="1" thickBot="1" x14ac:dyDescent="0.25">
      <c r="A148" s="646"/>
      <c r="B148" s="140"/>
      <c r="C148" s="105"/>
    </row>
    <row r="149" spans="1:4" s="52" customFormat="1" ht="13.5" thickBot="1" x14ac:dyDescent="0.25">
      <c r="A149" s="650" t="str">
        <f>Translations!$C$216</f>
        <v>A HITELESÍTÉS VÉGZŐK CSOPORTJA</v>
      </c>
      <c r="B149" s="651"/>
      <c r="C149" s="179"/>
      <c r="D149" s="171"/>
    </row>
    <row r="150" spans="1:4" x14ac:dyDescent="0.2">
      <c r="A150" s="118" t="str">
        <f>Translations!$C$217</f>
        <v>EU ETS vezető hitelesítő:</v>
      </c>
      <c r="B150" s="142"/>
      <c r="C150" s="76" t="str">
        <f>Translations!$C$218</f>
        <v>&lt;név helye&gt;</v>
      </c>
    </row>
    <row r="151" spans="1:4" x14ac:dyDescent="0.2">
      <c r="A151" s="191" t="str">
        <f>Translations!$C$219</f>
        <v>EU ETS hitelesítő(k):</v>
      </c>
      <c r="B151" s="143"/>
      <c r="C151" s="76" t="str">
        <f>Translations!$C$218</f>
        <v>&lt;név helye&gt;</v>
      </c>
    </row>
    <row r="152" spans="1:4" ht="25.5" x14ac:dyDescent="0.2">
      <c r="A152" s="191" t="str">
        <f>Translations!$C$220</f>
        <v>Műszaki szakértő(k) (EU ETS hitelesítő):</v>
      </c>
      <c r="B152" s="143"/>
      <c r="C152" s="76" t="str">
        <f>Translations!$C$218</f>
        <v>&lt;név helye&gt;</v>
      </c>
    </row>
    <row r="153" spans="1:4" x14ac:dyDescent="0.2">
      <c r="A153" s="191" t="str">
        <f>Translations!$C$221</f>
        <v>Független ellenőr:</v>
      </c>
      <c r="B153" s="143"/>
      <c r="C153" s="76" t="str">
        <f>Translations!$C$218</f>
        <v>&lt;név helye&gt;</v>
      </c>
    </row>
    <row r="154" spans="1:4" ht="26.25" thickBot="1" x14ac:dyDescent="0.25">
      <c r="A154" s="75" t="str">
        <f>Translations!$C$222</f>
        <v>Műszaki szakértő(k) (független felülvizsgálat):</v>
      </c>
      <c r="B154" s="144"/>
      <c r="C154" s="76" t="str">
        <f>Translations!$C$218</f>
        <v>&lt;név helye&gt;</v>
      </c>
    </row>
    <row r="155" spans="1:4" ht="9" customHeight="1" thickBot="1" x14ac:dyDescent="0.25">
      <c r="B155" s="74"/>
      <c r="C155" s="179"/>
    </row>
    <row r="156" spans="1:4" ht="44.25" customHeight="1" x14ac:dyDescent="0.2">
      <c r="A156" s="242" t="str">
        <f>CONCATENATE(Translations!$C$223,B160,":")</f>
        <v>Aláírás :</v>
      </c>
      <c r="B156" s="145"/>
      <c r="C156" s="182" t="str">
        <f>Translations!$C$224</f>
        <v>&lt;meghatalmazott aláírásának helye&gt;</v>
      </c>
    </row>
    <row r="157" spans="1:4" ht="81" customHeight="1" x14ac:dyDescent="0.2">
      <c r="A157" s="191" t="str">
        <f>Translations!$C$225</f>
        <v>A meghatalmazott aláíró neve:</v>
      </c>
      <c r="B157" s="146"/>
      <c r="C157" s="190" t="str">
        <f>Translations!$C$226</f>
        <v>FONTOS MEGJEGYZÉS: Véleményének a kialaktásával, kifejezésével és aláírásával megfelelő bizonyossággal igazolja az adatok pontosságát (az 5%-os alkalmazandó lényegességi küszöbön belül) és az ÖSSZES szabálynak és alapelvnek való megfelelést.  A hitelesítő/hitelesítő szervezet jogi és pénzügyi felelősséggel tartozik az utólag megállapított hibákért, amelyek érvényteleníthetik a fenti véleményt.</v>
      </c>
    </row>
    <row r="158" spans="1:4" ht="26.25" customHeight="1" thickBot="1" x14ac:dyDescent="0.25">
      <c r="A158" s="75" t="str">
        <f>Translations!$C$227</f>
        <v>Véleményezés dátuma:</v>
      </c>
      <c r="B158" s="147"/>
      <c r="C158" s="76" t="str">
        <f>Translations!$C$228</f>
        <v>&lt;Véleményezés dátumának helye&gt; - A véleményezés aktualizálásakor a dátumot is módosítani kell</v>
      </c>
    </row>
    <row r="159" spans="1:4" ht="13.5" thickBot="1" x14ac:dyDescent="0.25">
      <c r="B159" s="74"/>
      <c r="C159" s="76"/>
    </row>
    <row r="160" spans="1:4" ht="36" customHeight="1" x14ac:dyDescent="0.2">
      <c r="A160" s="118" t="str">
        <f>Translations!$C$229</f>
        <v>A hitelesítő neve:</v>
      </c>
      <c r="B160" s="145"/>
      <c r="C160" s="76" t="str">
        <f>Translations!$C$230</f>
        <v xml:space="preserve">&lt;A hitelesítő teljes nevének helye&gt; </v>
      </c>
    </row>
    <row r="161" spans="1:4" x14ac:dyDescent="0.2">
      <c r="A161" s="191" t="str">
        <f>Translations!$C$231</f>
        <v>Kapcsolattartási cím:</v>
      </c>
      <c r="B161" s="146"/>
      <c r="C161" s="76" t="str">
        <f>Translations!$C$232</f>
        <v>&lt;A hitelesítő kapcsolattartási címének, e-mail címének helye&gt;</v>
      </c>
    </row>
    <row r="162" spans="1:4" x14ac:dyDescent="0.2">
      <c r="A162" s="191" t="str">
        <f>Translations!$C$233</f>
        <v>A hitelesítési szerződés kelte:</v>
      </c>
      <c r="B162" s="148"/>
      <c r="C162" s="179"/>
    </row>
    <row r="163" spans="1:4" s="77" customFormat="1" ht="38.25" x14ac:dyDescent="0.2">
      <c r="A163" s="191" t="str">
        <f>Translations!$C$234</f>
        <v>A hitelesítő akkreditált vagy képesítéssel rendelkező természetes személy?</v>
      </c>
      <c r="B163" s="149"/>
      <c r="C163" s="180"/>
      <c r="D163" s="173"/>
    </row>
    <row r="164" spans="1:4" s="81" customFormat="1" ht="38.25" x14ac:dyDescent="0.2">
      <c r="A164" s="191" t="str">
        <f>Translations!$C$235</f>
        <v>Nemzeti Akkreditáló Testület vagy hitelesítő Igazoló Nemzeti Hatóság neve:</v>
      </c>
      <c r="B164" s="146"/>
      <c r="C164" s="76" t="str">
        <f>Translations!$C$236</f>
        <v>&lt;A Nemzeti Akkreditáló Testület nevének helye, pl. COFRAC, ha a hitelesítő akkreditált; az Igazoló Nemzeti Hatóság nevének helye, ha a hitelesítő az AVR2 54. cikkének (2) bekezdése alapján akkreditált.&gt;</v>
      </c>
      <c r="D164" s="171"/>
    </row>
    <row r="165" spans="1:4" s="81" customFormat="1" ht="26.25" thickBot="1" x14ac:dyDescent="0.25">
      <c r="A165" s="75" t="str">
        <f>Translations!$C$237</f>
        <v xml:space="preserve">Akkreditációs/Engedélyezési szám: </v>
      </c>
      <c r="B165" s="147"/>
      <c r="C165" s="76" t="str">
        <f>Translations!$C$238</f>
        <v>&lt;A fenti Nemzeti Akkreditáló Testület vagy Igazoló Nemzeti hatóság által kiadott szám&gt;</v>
      </c>
      <c r="D165" s="171"/>
    </row>
  </sheetData>
  <sheetProtection formatCells="0" formatColumns="0" formatRows="0"/>
  <customSheetViews>
    <customSheetView guid="{3EE4370E-84AC-4220-AECA-2B19C5F3775F}" showPageBreaks="1" hiddenRows="1" view="pageBreakPreview" topLeftCell="A43">
      <selection activeCell="B61" sqref="B61"/>
      <rowBreaks count="1" manualBreakCount="1">
        <brk id="38" max="16383" man="1"/>
      </rowBreaks>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showPageBreaks="1" hiddenRows="1" view="pageBreakPreview" topLeftCell="A43">
      <selection activeCell="B61" sqref="B61"/>
      <rowBreaks count="1" manualBreakCount="1">
        <brk id="38" max="16383" man="1"/>
      </rowBreaks>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41">
    <mergeCell ref="A45:A46"/>
    <mergeCell ref="A64:B64"/>
    <mergeCell ref="A113:A115"/>
    <mergeCell ref="C112:C114"/>
    <mergeCell ref="A83:A85"/>
    <mergeCell ref="C83:C85"/>
    <mergeCell ref="A90:A92"/>
    <mergeCell ref="A105:B105"/>
    <mergeCell ref="A87:A89"/>
    <mergeCell ref="C45:C46"/>
    <mergeCell ref="A54:B54"/>
    <mergeCell ref="A67:B67"/>
    <mergeCell ref="A93:A95"/>
    <mergeCell ref="A149:B149"/>
    <mergeCell ref="A139:A148"/>
    <mergeCell ref="A128:A138"/>
    <mergeCell ref="B126:B127"/>
    <mergeCell ref="C140:C141"/>
    <mergeCell ref="C128:C135"/>
    <mergeCell ref="A126:A127"/>
    <mergeCell ref="C136:C138"/>
    <mergeCell ref="A2:B2"/>
    <mergeCell ref="A5:B5"/>
    <mergeCell ref="A43:B43"/>
    <mergeCell ref="A3:B3"/>
    <mergeCell ref="C2:C6"/>
    <mergeCell ref="A19:B19"/>
    <mergeCell ref="A18:B18"/>
    <mergeCell ref="A20:B20"/>
    <mergeCell ref="C122:C123"/>
    <mergeCell ref="B124:B125"/>
    <mergeCell ref="A124:A125"/>
    <mergeCell ref="A98:A100"/>
    <mergeCell ref="A101:A103"/>
    <mergeCell ref="A123:B123"/>
    <mergeCell ref="A109:A111"/>
    <mergeCell ref="C106:C107"/>
    <mergeCell ref="A116:A118"/>
    <mergeCell ref="A106:A108"/>
    <mergeCell ref="A112:B112"/>
    <mergeCell ref="A119:A121"/>
  </mergeCells>
  <phoneticPr fontId="0" type="noConversion"/>
  <dataValidations count="15">
    <dataValidation allowBlank="1" showErrorMessage="1" prompt="Insert name" sqref="B150:B154"/>
    <dataValidation type="list" allowBlank="1" showErrorMessage="1" prompt="Please select" sqref="B163">
      <formula1>accreditedcertified</formula1>
    </dataValidation>
    <dataValidation type="list" allowBlank="1" showErrorMessage="1" prompt="Please select" sqref="B101 B119 B116 B113 B98">
      <formula1>PrinciplesCompliance</formula1>
    </dataValidation>
    <dataValidation type="list" allowBlank="1" showErrorMessage="1" prompt="Please select" sqref="B106 B92:B93 B89">
      <formula1>RulesCompliance</formula1>
    </dataValidation>
    <dataValidation type="list" allowBlank="1" showErrorMessage="1" prompt="Please select" sqref="B104 B86:B87 B96:B97 B90 B109 B65 B68:B83">
      <formula1>rulescompliance3</formula1>
    </dataValidation>
    <dataValidation type="list" allowBlank="1" showInputMessage="1" showErrorMessage="1" sqref="B85">
      <formula1>Rulescompliance2</formula1>
    </dataValidation>
    <dataValidation type="list" allowBlank="1" showErrorMessage="1" prompt="Please select" sqref="B66">
      <formula1>rulescompliance4</formula1>
    </dataValidation>
    <dataValidation type="list" allowBlank="1" showInputMessage="1" showErrorMessage="1" sqref="B55">
      <formula1>sitevisit</formula1>
    </dataValidation>
    <dataValidation type="list" allowBlank="1" showInputMessage="1" showErrorMessage="1" sqref="B16:B17">
      <formula1>Annex1Activities</formula1>
    </dataValidation>
    <dataValidation type="list" allowBlank="1" showInputMessage="1" showErrorMessage="1" sqref="B45">
      <formula1>reportingyear</formula1>
    </dataValidation>
    <dataValidation type="list" allowBlank="1" showInputMessage="1" showErrorMessage="1" promptTitle="xxx" sqref="B51:B52">
      <formula1>smalllowemitter</formula1>
    </dataValidation>
    <dataValidation type="list" allowBlank="1" showInputMessage="1" showErrorMessage="1" sqref="B14">
      <formula1>CompetentAuthority</formula1>
    </dataValidation>
    <dataValidation allowBlank="1" showErrorMessage="1" sqref="B48"/>
    <dataValidation type="list" allowBlank="1" showInputMessage="1" showErrorMessage="1" sqref="B44">
      <formula1>TypeOfReport</formula1>
    </dataValidation>
    <dataValidation type="list" allowBlank="1" showInputMessage="1" showErrorMessage="1" sqref="B13">
      <formula1>MMP_Approval</formula1>
    </dataValidation>
  </dataValidations>
  <pageMargins left="0.43307086614173229" right="0.31496062992125984" top="0.35433070866141736" bottom="0.51181102362204722" header="0.23622047244094491" footer="0.19685039370078741"/>
  <pageSetup paperSize="9" fitToHeight="0" orientation="portrait" cellComments="asDisplayed" r:id="rId1"/>
  <headerFooter alignWithMargins="0">
    <oddFooter>&amp;L&amp;F/
&amp;A&amp;C&amp;P/&amp;N&amp;RPrinted : &amp;D/&amp;T</oddFooter>
  </headerFooter>
  <rowBreaks count="1" manualBreakCount="1">
    <brk id="42" max="1"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EUwideConstants!$A$93:$A$105</xm:f>
          </x14:formula1>
          <xm:sqref>B21</xm:sqref>
        </x14:dataValidation>
        <x14:dataValidation type="list" allowBlank="1" showInputMessage="1" showErrorMessage="1">
          <x14:formula1>
            <xm:f>EUwideConstants!$A$93:$A$106</xm:f>
          </x14:formula1>
          <xm:sqref>B32</xm:sqref>
        </x14:dataValidation>
        <x14:dataValidation type="list" allowBlank="1" showErrorMessage="1">
          <x14:formula1>
            <xm:f>Translations!$C$429:$C$431</xm:f>
          </x14:formula1>
          <xm:sqref>B49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132"/>
  <sheetViews>
    <sheetView workbookViewId="0">
      <selection sqref="A1:E1"/>
    </sheetView>
  </sheetViews>
  <sheetFormatPr defaultColWidth="9.140625" defaultRowHeight="12.75" x14ac:dyDescent="0.2"/>
  <cols>
    <col min="1" max="1" width="4.7109375" style="55" customWidth="1"/>
    <col min="2" max="2" width="25.7109375" style="64" customWidth="1"/>
    <col min="3" max="3" width="19" style="64" customWidth="1"/>
    <col min="4" max="4" width="40.7109375" style="64" customWidth="1"/>
    <col min="5" max="5" width="13.7109375" style="46" bestFit="1" customWidth="1"/>
    <col min="6" max="6" width="9.7109375" style="46" customWidth="1"/>
    <col min="7" max="7" width="75.7109375" style="44" customWidth="1"/>
    <col min="8" max="8" width="54.7109375" style="171" customWidth="1"/>
    <col min="9" max="16384" width="9.140625" style="44"/>
  </cols>
  <sheetData>
    <row r="1" spans="1:8" x14ac:dyDescent="0.2">
      <c r="A1" s="657" t="str">
        <f>Translations!$C$239</f>
        <v xml:space="preserve">Hitelesítési jelentés - ETS </v>
      </c>
      <c r="B1" s="657"/>
      <c r="C1" s="657"/>
      <c r="D1" s="657"/>
      <c r="E1" s="657"/>
      <c r="F1" s="246"/>
      <c r="G1" s="66" t="str">
        <f>Translations!$C$71</f>
        <v>ÚTMUTATÓ HITELESÍTŐK SZÁMÁRA</v>
      </c>
    </row>
    <row r="2" spans="1:8" x14ac:dyDescent="0.2">
      <c r="A2" s="657" t="str">
        <f>Translations!$C$74</f>
        <v>EU ETS tevékenységi szintről szóló éves jelentés</v>
      </c>
      <c r="B2" s="657"/>
      <c r="C2" s="657"/>
      <c r="D2" s="657"/>
      <c r="E2" s="657"/>
      <c r="F2" s="246"/>
      <c r="G2" s="67"/>
    </row>
    <row r="3" spans="1:8" x14ac:dyDescent="0.2">
      <c r="A3" s="50"/>
      <c r="B3" s="702" t="str">
        <f>CONCATENATE(IF(Szakvélemény!B6="",OperatorName,Szakvélemény!B6)," - ",IF(Szakvélemény!B7="",InstallationName,Szakvélemény!B7))</f>
        <v>Az üzemeltető neve - A létesítmény megnevezése</v>
      </c>
      <c r="C3" s="703"/>
      <c r="D3" s="704"/>
      <c r="E3" s="55"/>
      <c r="F3" s="246"/>
      <c r="G3" s="67" t="str">
        <f>Translations!$C$240</f>
        <v>Megjegyzés: ezek az adatok automatikusan a „Szakvélemény” oldalról kell hogy idekerüljenek</v>
      </c>
    </row>
    <row r="4" spans="1:8" x14ac:dyDescent="0.2">
      <c r="A4" s="700" t="str">
        <f>Translations!$C$241</f>
        <v xml:space="preserve">1A. melléklet - Valótlanságok, szabálytalanságok, nem megfelelőségek és javasolt fejlesztések </v>
      </c>
      <c r="B4" s="700"/>
      <c r="C4" s="700"/>
      <c r="D4" s="700"/>
      <c r="E4" s="700"/>
      <c r="F4" s="246"/>
      <c r="G4" s="67"/>
    </row>
    <row r="5" spans="1:8" ht="13.5" customHeight="1" x14ac:dyDescent="0.2">
      <c r="B5" s="47"/>
      <c r="C5" s="47"/>
      <c r="D5" s="47"/>
      <c r="E5" s="55"/>
      <c r="F5" s="246"/>
      <c r="G5" s="67"/>
    </row>
    <row r="6" spans="1:8" ht="28.15" customHeight="1" thickBot="1" x14ac:dyDescent="0.25">
      <c r="A6" s="68" t="s">
        <v>0</v>
      </c>
      <c r="B6" s="535" t="str">
        <f>Translations!$C$242</f>
        <v>Javítatlan valótlanságok, amelyeket nem javítottak ki a hitelesítői jelentés kibocsátása előtt</v>
      </c>
      <c r="C6" s="535"/>
      <c r="D6" s="535"/>
      <c r="E6" s="55" t="str">
        <f>Translations!$C$243</f>
        <v>Lényeges?</v>
      </c>
      <c r="F6" s="246"/>
      <c r="G6" s="69" t="str">
        <f>Translations!$C$244</f>
        <v>Válassza ki az „Igen” vagy „Nem” lehetőséget a „Lényeges?” oszlopban</v>
      </c>
      <c r="H6" s="80"/>
    </row>
    <row r="7" spans="1:8" ht="12.75" customHeight="1" x14ac:dyDescent="0.2">
      <c r="A7" s="70" t="s">
        <v>1</v>
      </c>
      <c r="B7" s="150"/>
      <c r="C7" s="248"/>
      <c r="D7" s="248"/>
      <c r="E7" s="151" t="str">
        <f>Translations!$C$245</f>
        <v>-- kiválasztás --</v>
      </c>
      <c r="F7" s="246"/>
      <c r="G7" s="658" t="str">
        <f>Translations!$C$246</f>
        <v>Illessze be a megfelelő leírást, soronként egy javítatlan valótlan állítást tüntessen fel.  Ha több helyre van szüksége, adjon hozzá a dokumentumhoz új sorokat és egyenként számozza meg őket.  Ha nincs javítatlan valótlanság, tüntesse fel az első sorban, hogy „NEM ALKALMAZANDÓ”.</v>
      </c>
    </row>
    <row r="8" spans="1:8" x14ac:dyDescent="0.2">
      <c r="A8" s="48" t="s">
        <v>2</v>
      </c>
      <c r="B8" s="152"/>
      <c r="C8" s="249"/>
      <c r="D8" s="249"/>
      <c r="E8" s="153" t="str">
        <f>Translations!$C$245</f>
        <v>-- kiválasztás --</v>
      </c>
      <c r="F8" s="246"/>
      <c r="G8" s="658"/>
    </row>
    <row r="9" spans="1:8" ht="12.75" customHeight="1" x14ac:dyDescent="0.2">
      <c r="A9" s="48" t="s">
        <v>3</v>
      </c>
      <c r="B9" s="152"/>
      <c r="C9" s="249"/>
      <c r="D9" s="249"/>
      <c r="E9" s="153" t="str">
        <f>Translations!$C$245</f>
        <v>-- kiválasztás --</v>
      </c>
      <c r="F9" s="246"/>
      <c r="G9" s="658"/>
    </row>
    <row r="10" spans="1:8" ht="12.75" customHeight="1" x14ac:dyDescent="0.2">
      <c r="A10" s="48" t="s">
        <v>4</v>
      </c>
      <c r="B10" s="152"/>
      <c r="C10" s="249"/>
      <c r="D10" s="249"/>
      <c r="E10" s="153" t="str">
        <f>Translations!$C$245</f>
        <v>-- kiválasztás --</v>
      </c>
      <c r="F10" s="246"/>
      <c r="G10" s="658"/>
    </row>
    <row r="11" spans="1:8" ht="12.75" customHeight="1" x14ac:dyDescent="0.2">
      <c r="A11" s="48" t="s">
        <v>5</v>
      </c>
      <c r="B11" s="152"/>
      <c r="C11" s="249"/>
      <c r="D11" s="249"/>
      <c r="E11" s="153" t="str">
        <f>Translations!$C$245</f>
        <v>-- kiválasztás --</v>
      </c>
      <c r="F11" s="246"/>
      <c r="G11" s="658"/>
    </row>
    <row r="12" spans="1:8" ht="12.75" customHeight="1" x14ac:dyDescent="0.2">
      <c r="A12" s="48" t="s">
        <v>6</v>
      </c>
      <c r="B12" s="152"/>
      <c r="C12" s="249"/>
      <c r="D12" s="249"/>
      <c r="E12" s="153" t="str">
        <f>Translations!$C$245</f>
        <v>-- kiválasztás --</v>
      </c>
      <c r="F12" s="246"/>
      <c r="G12" s="658" t="str">
        <f>Translations!$C$247</f>
        <v>&lt;Adja meg a valótlanság részleteit, beleértve a természetét, nagyságát, valamint, hogy a jelentés mely eleméhez kapcsolódik és miért bír lényeges hatással.  Egyértelműen meg kell adni, amennyiben a valótlanság nagyságát túlbecsülték (vagyis magasabb, mint kellene) vagy alulbecsülték (vagyis alacsonyabb, mint kellene). A valótlanságok osztályozásával és jelentésével kapcsolatos további információért lásd az Európai Bizottság útmutatóját.&gt;</v>
      </c>
    </row>
    <row r="13" spans="1:8" ht="12.75" customHeight="1" x14ac:dyDescent="0.2">
      <c r="A13" s="48" t="s">
        <v>7</v>
      </c>
      <c r="B13" s="152"/>
      <c r="C13" s="249"/>
      <c r="D13" s="249"/>
      <c r="E13" s="153" t="str">
        <f>Translations!$C$245</f>
        <v>-- kiválasztás --</v>
      </c>
      <c r="F13" s="246"/>
      <c r="G13" s="658"/>
    </row>
    <row r="14" spans="1:8" ht="15" customHeight="1" x14ac:dyDescent="0.2">
      <c r="A14" s="48" t="s">
        <v>8</v>
      </c>
      <c r="B14" s="152"/>
      <c r="C14" s="249"/>
      <c r="D14" s="249"/>
      <c r="E14" s="153" t="str">
        <f>Translations!$C$245</f>
        <v>-- kiválasztás --</v>
      </c>
      <c r="F14" s="246"/>
      <c r="G14" s="658"/>
    </row>
    <row r="15" spans="1:8" ht="12.75" customHeight="1" x14ac:dyDescent="0.2">
      <c r="A15" s="48" t="s">
        <v>9</v>
      </c>
      <c r="B15" s="152"/>
      <c r="C15" s="249"/>
      <c r="D15" s="249"/>
      <c r="E15" s="153" t="str">
        <f>Translations!$C$245</f>
        <v>-- kiválasztás --</v>
      </c>
      <c r="F15" s="246"/>
      <c r="G15" s="658"/>
    </row>
    <row r="16" spans="1:8" ht="21" customHeight="1" thickBot="1" x14ac:dyDescent="0.25">
      <c r="A16" s="49" t="s">
        <v>10</v>
      </c>
      <c r="B16" s="154"/>
      <c r="C16" s="250"/>
      <c r="D16" s="250"/>
      <c r="E16" s="155" t="str">
        <f>Translations!$C$245</f>
        <v>-- kiválasztás --</v>
      </c>
      <c r="F16" s="246"/>
      <c r="G16" s="658"/>
    </row>
    <row r="17" spans="1:8" x14ac:dyDescent="0.2">
      <c r="B17" s="47"/>
      <c r="C17" s="47"/>
      <c r="D17" s="47"/>
      <c r="E17" s="55"/>
      <c r="F17" s="246"/>
      <c r="G17" s="67"/>
    </row>
    <row r="18" spans="1:8" s="52" customFormat="1" ht="31.5" customHeight="1" thickBot="1" x14ac:dyDescent="0.25">
      <c r="A18" s="68" t="s">
        <v>11</v>
      </c>
      <c r="B18" s="535" t="str">
        <f>Translations!$C$248</f>
        <v>Az ALCR-t vagy a FAR-t érintő javítatlan nem megfelelőségek, amelyeket azonosítottak a hitelesítés során</v>
      </c>
      <c r="C18" s="535"/>
      <c r="D18" s="535"/>
      <c r="E18" s="55" t="str">
        <f>Translations!$C$243</f>
        <v>Lényeges?</v>
      </c>
      <c r="F18" s="246"/>
      <c r="G18" s="69"/>
      <c r="H18" s="171"/>
    </row>
    <row r="19" spans="1:8" s="52" customFormat="1" ht="12.75" customHeight="1" x14ac:dyDescent="0.2">
      <c r="A19" s="70" t="s">
        <v>12</v>
      </c>
      <c r="B19" s="150"/>
      <c r="C19" s="248"/>
      <c r="D19" s="248"/>
      <c r="E19" s="151" t="str">
        <f>Translations!$C$245</f>
        <v>-- kiválasztás --</v>
      </c>
      <c r="F19" s="246"/>
      <c r="G19" s="664" t="str">
        <f>Translations!$C$249</f>
        <v>&lt;Töltse ki a vonatkozó adatokat.  Soronként egy nem megfelelőségi pont.  Ha több helyre van szüksége, adjon hozzá a dokumentumhoz új sorokat és egyenként számozza meg őket.  Ha nincsenek nem megfelelőségek, tüntesse fel az első sorban, hogy „NEM ALKALMAZANDÓ”.&gt;</v>
      </c>
      <c r="H19" s="171"/>
    </row>
    <row r="20" spans="1:8" s="52" customFormat="1" x14ac:dyDescent="0.2">
      <c r="A20" s="48" t="s">
        <v>13</v>
      </c>
      <c r="B20" s="152"/>
      <c r="C20" s="249"/>
      <c r="D20" s="249"/>
      <c r="E20" s="153" t="str">
        <f>Translations!$C$245</f>
        <v>-- kiválasztás --</v>
      </c>
      <c r="F20" s="246"/>
      <c r="G20" s="664"/>
      <c r="H20" s="171"/>
    </row>
    <row r="21" spans="1:8" s="52" customFormat="1" ht="12.75" customHeight="1" x14ac:dyDescent="0.2">
      <c r="A21" s="48" t="s">
        <v>14</v>
      </c>
      <c r="B21" s="152"/>
      <c r="C21" s="249"/>
      <c r="D21" s="249"/>
      <c r="E21" s="153" t="str">
        <f>Translations!$C$245</f>
        <v>-- kiválasztás --</v>
      </c>
      <c r="F21" s="246"/>
      <c r="G21" s="664"/>
      <c r="H21" s="171"/>
    </row>
    <row r="22" spans="1:8" s="52" customFormat="1" ht="12.75" customHeight="1" x14ac:dyDescent="0.2">
      <c r="A22" s="48" t="s">
        <v>15</v>
      </c>
      <c r="B22" s="152"/>
      <c r="C22" s="249"/>
      <c r="D22" s="249"/>
      <c r="E22" s="153" t="str">
        <f>Translations!$C$245</f>
        <v>-- kiválasztás --</v>
      </c>
      <c r="F22" s="246"/>
      <c r="G22" s="664"/>
      <c r="H22" s="171"/>
    </row>
    <row r="23" spans="1:8" s="52" customFormat="1" ht="12.75" customHeight="1" x14ac:dyDescent="0.2">
      <c r="A23" s="48" t="s">
        <v>16</v>
      </c>
      <c r="B23" s="152"/>
      <c r="C23" s="249"/>
      <c r="D23" s="249"/>
      <c r="E23" s="153" t="str">
        <f>Translations!$C$245</f>
        <v>-- kiválasztás --</v>
      </c>
      <c r="F23" s="246"/>
      <c r="G23" s="664"/>
      <c r="H23" s="171"/>
    </row>
    <row r="24" spans="1:8" s="52" customFormat="1" ht="12.75" customHeight="1" x14ac:dyDescent="0.2">
      <c r="A24" s="48" t="s">
        <v>17</v>
      </c>
      <c r="B24" s="152"/>
      <c r="C24" s="249"/>
      <c r="D24" s="249"/>
      <c r="E24" s="153" t="str">
        <f>Translations!$C$245</f>
        <v>-- kiválasztás --</v>
      </c>
      <c r="F24" s="246"/>
      <c r="G24" s="664" t="str">
        <f>Translations!$C$250</f>
        <v>&lt;Adja meg a nem megfelelés részleteit, beleértve a nem megfelelés jellegét és nagyságát, amelyre az ALCR vagy a FAR cikkei vonatkoznak. A nem megfelelések osztályozásával és jelentésével kapcsolatos további információért lásd az Európai Bizottság útmutatóját.&gt;</v>
      </c>
      <c r="H24" s="171"/>
    </row>
    <row r="25" spans="1:8" s="52" customFormat="1" ht="13.5" customHeight="1" x14ac:dyDescent="0.2">
      <c r="A25" s="48" t="s">
        <v>18</v>
      </c>
      <c r="B25" s="152"/>
      <c r="C25" s="249"/>
      <c r="D25" s="249"/>
      <c r="E25" s="153" t="str">
        <f>Translations!$C$245</f>
        <v>-- kiválasztás --</v>
      </c>
      <c r="F25" s="246"/>
      <c r="G25" s="664"/>
      <c r="H25" s="171"/>
    </row>
    <row r="26" spans="1:8" s="52" customFormat="1" ht="13.5" customHeight="1" x14ac:dyDescent="0.2">
      <c r="A26" s="48" t="s">
        <v>19</v>
      </c>
      <c r="B26" s="152"/>
      <c r="C26" s="249"/>
      <c r="D26" s="249"/>
      <c r="E26" s="153" t="str">
        <f>Translations!$C$245</f>
        <v>-- kiválasztás --</v>
      </c>
      <c r="F26" s="246"/>
      <c r="G26" s="664"/>
      <c r="H26" s="171"/>
    </row>
    <row r="27" spans="1:8" s="52" customFormat="1" ht="13.5" customHeight="1" x14ac:dyDescent="0.2">
      <c r="A27" s="48" t="s">
        <v>20</v>
      </c>
      <c r="B27" s="152"/>
      <c r="C27" s="249"/>
      <c r="D27" s="249"/>
      <c r="E27" s="153" t="str">
        <f>Translations!$C$245</f>
        <v>-- kiválasztás --</v>
      </c>
      <c r="F27" s="246"/>
      <c r="G27" s="664"/>
      <c r="H27" s="171"/>
    </row>
    <row r="28" spans="1:8" s="52" customFormat="1" ht="13.5" thickBot="1" x14ac:dyDescent="0.25">
      <c r="A28" s="49" t="s">
        <v>21</v>
      </c>
      <c r="B28" s="154"/>
      <c r="C28" s="250"/>
      <c r="D28" s="250"/>
      <c r="E28" s="155" t="str">
        <f>Translations!$C$245</f>
        <v>-- kiválasztás --</v>
      </c>
      <c r="F28" s="246"/>
      <c r="G28" s="664"/>
      <c r="H28" s="171"/>
    </row>
    <row r="29" spans="1:8" x14ac:dyDescent="0.2">
      <c r="B29" s="47"/>
      <c r="C29" s="47"/>
      <c r="D29" s="47"/>
      <c r="E29" s="55"/>
      <c r="F29" s="246"/>
      <c r="G29" s="67"/>
    </row>
    <row r="30" spans="1:8" ht="13.5" customHeight="1" x14ac:dyDescent="0.2">
      <c r="A30" s="68" t="s">
        <v>22</v>
      </c>
      <c r="B30" s="613" t="str">
        <f>Translations!$C$251</f>
        <v>Javítatlan szabálytalanságok a Nyomonkövetési módszertani tervvel</v>
      </c>
      <c r="C30" s="613"/>
      <c r="D30" s="613"/>
      <c r="E30" s="55"/>
      <c r="F30" s="246"/>
      <c r="G30" s="69"/>
      <c r="H30" s="80"/>
    </row>
    <row r="31" spans="1:8" ht="26.25" customHeight="1" thickBot="1" x14ac:dyDescent="0.25">
      <c r="A31" s="68"/>
      <c r="B31" s="701" t="str">
        <f>Translations!$C$252</f>
        <v>ideértve a terv és a tényleges források, forrásanyagok és határok stb. ellentmondásait, amelyeket a hitelesítés során azonosítottak</v>
      </c>
      <c r="C31" s="701"/>
      <c r="D31" s="701"/>
      <c r="E31" s="55" t="str">
        <f>Translations!$C$243</f>
        <v>Lényeges?</v>
      </c>
      <c r="F31" s="246"/>
      <c r="G31" s="69"/>
      <c r="H31" s="80"/>
    </row>
    <row r="32" spans="1:8" ht="12.75" customHeight="1" x14ac:dyDescent="0.2">
      <c r="A32" s="70" t="s">
        <v>23</v>
      </c>
      <c r="B32" s="150"/>
      <c r="C32" s="248"/>
      <c r="D32" s="248"/>
      <c r="E32" s="151" t="str">
        <f>Translations!$C$245</f>
        <v>-- kiválasztás --</v>
      </c>
      <c r="F32" s="246"/>
      <c r="G32" s="664" t="str">
        <f>Translations!$C$253</f>
        <v>&lt;Töltse ki a vonatkozó adatokat.  Soronként egy szabálytalansági pontot tüntessen fel.  Ha több helyre van szüksége, adjon hozzá a dokumentumhoz új sorokat és egyenként számozza meg őket.  Ha nincsenek szabálytalanságok, tüntesse fel az első sorban, hogy „NEM ALKALMAZANDÓ”.&gt;</v>
      </c>
    </row>
    <row r="33" spans="1:8" x14ac:dyDescent="0.2">
      <c r="A33" s="48" t="s">
        <v>24</v>
      </c>
      <c r="B33" s="152"/>
      <c r="C33" s="249"/>
      <c r="D33" s="249"/>
      <c r="E33" s="153" t="str">
        <f>Translations!$C$245</f>
        <v>-- kiválasztás --</v>
      </c>
      <c r="F33" s="246"/>
      <c r="G33" s="664"/>
    </row>
    <row r="34" spans="1:8" ht="12.75" customHeight="1" x14ac:dyDescent="0.2">
      <c r="A34" s="48" t="s">
        <v>25</v>
      </c>
      <c r="B34" s="152"/>
      <c r="C34" s="249"/>
      <c r="D34" s="249"/>
      <c r="E34" s="153" t="str">
        <f>Translations!$C$245</f>
        <v>-- kiválasztás --</v>
      </c>
      <c r="F34" s="246"/>
      <c r="G34" s="664"/>
    </row>
    <row r="35" spans="1:8" ht="12.75" customHeight="1" x14ac:dyDescent="0.2">
      <c r="A35" s="48" t="s">
        <v>26</v>
      </c>
      <c r="B35" s="152"/>
      <c r="C35" s="249"/>
      <c r="D35" s="249"/>
      <c r="E35" s="153" t="str">
        <f>Translations!$C$245</f>
        <v>-- kiválasztás --</v>
      </c>
      <c r="F35" s="246"/>
      <c r="G35" s="664"/>
    </row>
    <row r="36" spans="1:8" ht="12.75" customHeight="1" x14ac:dyDescent="0.2">
      <c r="A36" s="48" t="s">
        <v>27</v>
      </c>
      <c r="B36" s="152"/>
      <c r="C36" s="249"/>
      <c r="D36" s="249"/>
      <c r="E36" s="153" t="str">
        <f>Translations!$C$245</f>
        <v>-- kiválasztás --</v>
      </c>
      <c r="F36" s="246"/>
      <c r="G36" s="664"/>
    </row>
    <row r="37" spans="1:8" ht="12.75" customHeight="1" x14ac:dyDescent="0.2">
      <c r="A37" s="48" t="s">
        <v>28</v>
      </c>
      <c r="B37" s="152"/>
      <c r="C37" s="249"/>
      <c r="D37" s="249"/>
      <c r="E37" s="153" t="str">
        <f>Translations!$C$245</f>
        <v>-- kiválasztás --</v>
      </c>
      <c r="F37" s="246"/>
      <c r="G37" s="664" t="str">
        <f>Translations!$C$254</f>
        <v>&lt;Adja meg a szabálytalanság részleteit, beleértve azon szabálytalanság jellegét és nagyságát, amely a vonatkozó Nyomonkövetési módszertani terv része. A szabálytalanságok osztályozásával és jelentésével kapcsolatos további információért lásd az Európai Bizottság útmutatóját.&gt;</v>
      </c>
    </row>
    <row r="38" spans="1:8" ht="13.5" customHeight="1" x14ac:dyDescent="0.2">
      <c r="A38" s="48" t="s">
        <v>29</v>
      </c>
      <c r="B38" s="152"/>
      <c r="C38" s="249"/>
      <c r="D38" s="249"/>
      <c r="E38" s="153" t="str">
        <f>Translations!$C$245</f>
        <v>-- kiválasztás --</v>
      </c>
      <c r="F38" s="246"/>
      <c r="G38" s="664"/>
    </row>
    <row r="39" spans="1:8" ht="13.5" customHeight="1" x14ac:dyDescent="0.2">
      <c r="A39" s="48" t="s">
        <v>30</v>
      </c>
      <c r="B39" s="152"/>
      <c r="C39" s="249"/>
      <c r="D39" s="249"/>
      <c r="E39" s="153" t="str">
        <f>Translations!$C$245</f>
        <v>-- kiválasztás --</v>
      </c>
      <c r="F39" s="246"/>
      <c r="G39" s="664"/>
    </row>
    <row r="40" spans="1:8" ht="13.5" customHeight="1" x14ac:dyDescent="0.2">
      <c r="A40" s="48" t="s">
        <v>31</v>
      </c>
      <c r="B40" s="152"/>
      <c r="C40" s="249"/>
      <c r="D40" s="249"/>
      <c r="E40" s="153" t="str">
        <f>Translations!$C$245</f>
        <v>-- kiválasztás --</v>
      </c>
      <c r="F40" s="246"/>
      <c r="G40" s="664"/>
    </row>
    <row r="41" spans="1:8" ht="13.5" thickBot="1" x14ac:dyDescent="0.25">
      <c r="A41" s="49" t="s">
        <v>32</v>
      </c>
      <c r="B41" s="154"/>
      <c r="C41" s="250"/>
      <c r="D41" s="250"/>
      <c r="E41" s="155" t="str">
        <f>Translations!$C$245</f>
        <v>-- kiválasztás --</v>
      </c>
      <c r="F41" s="246"/>
      <c r="G41" s="664"/>
    </row>
    <row r="42" spans="1:8" x14ac:dyDescent="0.2">
      <c r="B42" s="47"/>
      <c r="C42" s="47"/>
      <c r="D42" s="47"/>
      <c r="E42" s="55"/>
      <c r="F42" s="246"/>
      <c r="G42" s="67"/>
    </row>
    <row r="43" spans="1:8" s="71" customFormat="1" ht="13.5" customHeight="1" thickBot="1" x14ac:dyDescent="0.25">
      <c r="A43" s="68" t="s">
        <v>208</v>
      </c>
      <c r="B43" s="613" t="str">
        <f>Translations!C255</f>
        <v>A FAR-ban vagy az ALCR-ben megtalálható paraméterek előző év óta bekövetkezett változásai</v>
      </c>
      <c r="C43" s="613"/>
      <c r="D43" s="613"/>
      <c r="E43" s="55"/>
      <c r="F43" s="246"/>
      <c r="G43" s="67"/>
      <c r="H43" s="171"/>
    </row>
    <row r="44" spans="1:8" s="71" customFormat="1" ht="12.75" customHeight="1" x14ac:dyDescent="0.2">
      <c r="A44" s="70" t="s">
        <v>34</v>
      </c>
      <c r="B44" s="678"/>
      <c r="C44" s="678"/>
      <c r="D44" s="678"/>
      <c r="E44" s="679"/>
      <c r="F44" s="246"/>
      <c r="G44" s="697" t="str">
        <f>Translations!C256</f>
        <v>&lt; Ha a FAR 16. cikkének (5) bekezdésében, 19., 20., 21. vagy 22. cikkében felsorolt paramétereiben vagy az ALCR 6. cikkének (1) és (2) bekezdésében felsorolt energiahatékonysági paramétereiben releváns változásokat tapasztal az előző évhez képest, fűzzön hozzá megjegyzést. A paraméterek releváns változásai magukban foglalják azokat a változásokat, amelyek hatással lehetnek a kibocsátási egységek kiosztására&gt;
&lt;Vegye figyelembe, hogy a 2026-os jelentési időszaktól kezdődően a FAR 22. cikkében és az ALCR 6. cikkének (1) és (2) bekezdésében foglalt paraméterek már nem relevánsak. A FAR 16. cikkének (5) bekezdésében, 19., 20. és 21. cikkében, valamint az ALCR 6. cikkének (4) bekezdésében foglalt paramétereket azonban továbbra is figyelembe kell venni. Kérjük, adja meg a szükséges megjegyzéseket az említett paraméterek releváns változásairól, amelyek hatással lehetnek a kibocsátási egységek kiosztására.&gt;</v>
      </c>
      <c r="H44" s="171"/>
    </row>
    <row r="45" spans="1:8" s="71" customFormat="1" x14ac:dyDescent="0.2">
      <c r="A45" s="48" t="s">
        <v>35</v>
      </c>
      <c r="B45" s="674"/>
      <c r="C45" s="674"/>
      <c r="D45" s="674"/>
      <c r="E45" s="675"/>
      <c r="F45" s="246"/>
      <c r="G45" s="697"/>
      <c r="H45" s="171"/>
    </row>
    <row r="46" spans="1:8" s="71" customFormat="1" ht="12.75" customHeight="1" x14ac:dyDescent="0.2">
      <c r="A46" s="48" t="s">
        <v>201</v>
      </c>
      <c r="B46" s="674"/>
      <c r="C46" s="674"/>
      <c r="D46" s="674"/>
      <c r="E46" s="675"/>
      <c r="F46" s="246"/>
      <c r="G46" s="697"/>
      <c r="H46" s="171"/>
    </row>
    <row r="47" spans="1:8" s="71" customFormat="1" ht="12.75" customHeight="1" x14ac:dyDescent="0.2">
      <c r="A47" s="48" t="s">
        <v>202</v>
      </c>
      <c r="B47" s="674"/>
      <c r="C47" s="674"/>
      <c r="D47" s="674"/>
      <c r="E47" s="675"/>
      <c r="F47" s="246"/>
      <c r="G47" s="697"/>
      <c r="H47" s="171"/>
    </row>
    <row r="48" spans="1:8" s="71" customFormat="1" ht="12.75" customHeight="1" x14ac:dyDescent="0.2">
      <c r="A48" s="48" t="s">
        <v>203</v>
      </c>
      <c r="B48" s="674"/>
      <c r="C48" s="674"/>
      <c r="D48" s="674"/>
      <c r="E48" s="675"/>
      <c r="F48" s="246"/>
      <c r="G48" s="697"/>
      <c r="H48" s="171"/>
    </row>
    <row r="49" spans="1:8" s="71" customFormat="1" ht="12.75" customHeight="1" x14ac:dyDescent="0.2">
      <c r="A49" s="48" t="s">
        <v>204</v>
      </c>
      <c r="B49" s="674"/>
      <c r="C49" s="674"/>
      <c r="D49" s="674"/>
      <c r="E49" s="675"/>
      <c r="F49" s="246"/>
      <c r="G49" s="697"/>
      <c r="H49" s="171"/>
    </row>
    <row r="50" spans="1:8" s="71" customFormat="1" ht="12.75" customHeight="1" x14ac:dyDescent="0.2">
      <c r="A50" s="48" t="s">
        <v>205</v>
      </c>
      <c r="B50" s="674"/>
      <c r="C50" s="674"/>
      <c r="D50" s="674"/>
      <c r="E50" s="675"/>
      <c r="F50" s="246"/>
      <c r="G50" s="697"/>
      <c r="H50" s="171"/>
    </row>
    <row r="51" spans="1:8" s="71" customFormat="1" ht="12.75" customHeight="1" x14ac:dyDescent="0.2">
      <c r="A51" s="48" t="s">
        <v>206</v>
      </c>
      <c r="B51" s="674"/>
      <c r="C51" s="674"/>
      <c r="D51" s="674"/>
      <c r="E51" s="675"/>
      <c r="F51" s="246"/>
      <c r="G51" s="697"/>
      <c r="H51" s="171"/>
    </row>
    <row r="52" spans="1:8" s="71" customFormat="1" ht="12.75" customHeight="1" x14ac:dyDescent="0.2">
      <c r="A52" s="48" t="s">
        <v>207</v>
      </c>
      <c r="B52" s="674"/>
      <c r="C52" s="674"/>
      <c r="D52" s="674"/>
      <c r="E52" s="675"/>
      <c r="F52" s="246"/>
      <c r="G52" s="697"/>
      <c r="H52" s="171"/>
    </row>
    <row r="53" spans="1:8" s="71" customFormat="1" ht="63" customHeight="1" thickBot="1" x14ac:dyDescent="0.25">
      <c r="A53" s="49" t="s">
        <v>36</v>
      </c>
      <c r="B53" s="676"/>
      <c r="C53" s="676"/>
      <c r="D53" s="676"/>
      <c r="E53" s="677"/>
      <c r="F53" s="246"/>
      <c r="G53" s="697"/>
      <c r="H53" s="171"/>
    </row>
    <row r="54" spans="1:8" x14ac:dyDescent="0.2">
      <c r="A54" s="68"/>
      <c r="B54" s="47"/>
      <c r="C54" s="47"/>
      <c r="D54" s="47"/>
      <c r="E54" s="55"/>
      <c r="F54" s="246"/>
      <c r="G54" s="105"/>
    </row>
    <row r="55" spans="1:8" ht="13.5" customHeight="1" thickBot="1" x14ac:dyDescent="0.25">
      <c r="A55" s="68" t="s">
        <v>219</v>
      </c>
      <c r="B55" s="613" t="str">
        <f>Translations!$C$257</f>
        <v>Javasolt fejlesztések, amennyiben releváns</v>
      </c>
      <c r="C55" s="613"/>
      <c r="D55" s="613"/>
      <c r="E55" s="55"/>
      <c r="F55" s="246"/>
      <c r="G55" s="67"/>
    </row>
    <row r="56" spans="1:8" ht="12.75" customHeight="1" x14ac:dyDescent="0.2">
      <c r="A56" s="70" t="s">
        <v>220</v>
      </c>
      <c r="B56" s="678"/>
      <c r="C56" s="678"/>
      <c r="D56" s="678"/>
      <c r="E56" s="679"/>
      <c r="F56" s="246"/>
      <c r="G56" s="705" t="str">
        <f>Translations!$C$258</f>
        <v>&lt;Töltse ki a vonatkozó adatokat.  Soronként egy fejlesztési pont.  Ha több helyre van szüksége, adjon hozzá a dokumentumhoz új sorokat és egyenként számozza meg őket.  Ha nincsenek javasolt fejlesztési pontok, tüntesse fel az első sorban, hogy „NEM ALKALMAZANDÓ”. A javasolt fejlesztések osztályozásával és jelentésével kapcsolatos további információért lásd az Európai Bizottság útmutatóját.&gt;</v>
      </c>
    </row>
    <row r="57" spans="1:8" x14ac:dyDescent="0.2">
      <c r="A57" s="48" t="s">
        <v>221</v>
      </c>
      <c r="B57" s="674"/>
      <c r="C57" s="674"/>
      <c r="D57" s="674"/>
      <c r="E57" s="675"/>
      <c r="F57" s="246"/>
      <c r="G57" s="705"/>
    </row>
    <row r="58" spans="1:8" ht="12.75" customHeight="1" x14ac:dyDescent="0.2">
      <c r="A58" s="48" t="s">
        <v>222</v>
      </c>
      <c r="B58" s="674"/>
      <c r="C58" s="674"/>
      <c r="D58" s="674"/>
      <c r="E58" s="675"/>
      <c r="F58" s="246"/>
      <c r="G58" s="705"/>
    </row>
    <row r="59" spans="1:8" ht="12.75" customHeight="1" x14ac:dyDescent="0.2">
      <c r="A59" s="48" t="s">
        <v>223</v>
      </c>
      <c r="B59" s="674"/>
      <c r="C59" s="674"/>
      <c r="D59" s="674"/>
      <c r="E59" s="675"/>
      <c r="F59" s="246"/>
      <c r="G59" s="705"/>
    </row>
    <row r="60" spans="1:8" ht="12.75" customHeight="1" x14ac:dyDescent="0.2">
      <c r="A60" s="48" t="s">
        <v>224</v>
      </c>
      <c r="B60" s="674"/>
      <c r="C60" s="674"/>
      <c r="D60" s="674"/>
      <c r="E60" s="675"/>
      <c r="F60" s="246"/>
      <c r="G60" s="705"/>
    </row>
    <row r="61" spans="1:8" ht="12.75" customHeight="1" x14ac:dyDescent="0.2">
      <c r="A61" s="48" t="s">
        <v>225</v>
      </c>
      <c r="B61" s="674"/>
      <c r="C61" s="674"/>
      <c r="D61" s="674"/>
      <c r="E61" s="675"/>
      <c r="F61" s="246"/>
      <c r="G61" s="705"/>
    </row>
    <row r="62" spans="1:8" ht="12.75" customHeight="1" x14ac:dyDescent="0.2">
      <c r="A62" s="48" t="s">
        <v>226</v>
      </c>
      <c r="B62" s="674"/>
      <c r="C62" s="674"/>
      <c r="D62" s="674"/>
      <c r="E62" s="675"/>
      <c r="F62" s="246"/>
      <c r="G62" s="705"/>
    </row>
    <row r="63" spans="1:8" ht="12.75" customHeight="1" x14ac:dyDescent="0.2">
      <c r="A63" s="48" t="s">
        <v>227</v>
      </c>
      <c r="B63" s="674"/>
      <c r="C63" s="674"/>
      <c r="D63" s="674"/>
      <c r="E63" s="675"/>
      <c r="F63" s="246"/>
      <c r="G63" s="705"/>
    </row>
    <row r="64" spans="1:8" ht="12.75" customHeight="1" x14ac:dyDescent="0.2">
      <c r="A64" s="48" t="s">
        <v>228</v>
      </c>
      <c r="B64" s="674"/>
      <c r="C64" s="674"/>
      <c r="D64" s="674"/>
      <c r="E64" s="675"/>
      <c r="F64" s="246"/>
      <c r="G64" s="658"/>
    </row>
    <row r="65" spans="1:8" ht="13.5" thickBot="1" x14ac:dyDescent="0.25">
      <c r="A65" s="49" t="s">
        <v>229</v>
      </c>
      <c r="B65" s="676"/>
      <c r="C65" s="676"/>
      <c r="D65" s="676"/>
      <c r="E65" s="677"/>
      <c r="F65" s="246"/>
      <c r="G65" s="658"/>
    </row>
    <row r="66" spans="1:8" x14ac:dyDescent="0.2">
      <c r="B66" s="47"/>
      <c r="C66" s="47"/>
      <c r="D66" s="47"/>
      <c r="E66" s="55"/>
      <c r="F66" s="246"/>
      <c r="G66" s="67"/>
    </row>
    <row r="67" spans="1:8" s="53" customFormat="1" ht="38.25" customHeight="1" thickBot="1" x14ac:dyDescent="0.25">
      <c r="A67" s="68" t="s">
        <v>237</v>
      </c>
      <c r="B67" s="613" t="str">
        <f>Translations!$C$259</f>
        <v>Korábbi időszak megállapításai vagy fejlesztései, amelyeket NEM oldottak meg.  
Az előző kiosztási időszak adatjelentéseit hitelesítői jelentésben felsorolt és megoldott megállapításokat vagy javításokat ebben a részben nem kell felsorolni.</v>
      </c>
      <c r="C67" s="613"/>
      <c r="D67" s="613"/>
      <c r="E67" s="55"/>
      <c r="F67" s="246"/>
      <c r="G67" s="67"/>
      <c r="H67" s="171"/>
    </row>
    <row r="68" spans="1:8" s="53" customFormat="1" ht="12.75" customHeight="1" x14ac:dyDescent="0.2">
      <c r="A68" s="70" t="s">
        <v>238</v>
      </c>
      <c r="B68" s="678"/>
      <c r="C68" s="678"/>
      <c r="D68" s="678"/>
      <c r="E68" s="679"/>
      <c r="F68" s="246"/>
      <c r="G68" s="705" t="str">
        <f>Translations!$C$260</f>
        <v>Töltse ki a vonatkozó adatokat.  Soronként egy megoldatlan, előző éves megállapítás (ezek vonatkoznak a korábbi BDR-re (alapadat-jelentésre) és a korábbi ALC jelentések is).  Ha több helyre van szüksége, adjon hozzá a dokumentumhoz új sorokat és egyenként számozza meg őket.  Ha nincsenek kiemelkedő megállapítások, tüntesse fel az első sorban, hogy „NEM ALKALMAZANDÓ”.</v>
      </c>
      <c r="H68" s="171"/>
    </row>
    <row r="69" spans="1:8" s="53" customFormat="1" x14ac:dyDescent="0.2">
      <c r="A69" s="48" t="s">
        <v>239</v>
      </c>
      <c r="B69" s="674"/>
      <c r="C69" s="674"/>
      <c r="D69" s="674"/>
      <c r="E69" s="675"/>
      <c r="F69" s="246"/>
      <c r="G69" s="705"/>
      <c r="H69" s="171"/>
    </row>
    <row r="70" spans="1:8" s="53" customFormat="1" ht="12.75" customHeight="1" x14ac:dyDescent="0.2">
      <c r="A70" s="48" t="s">
        <v>240</v>
      </c>
      <c r="B70" s="674"/>
      <c r="C70" s="674"/>
      <c r="D70" s="674"/>
      <c r="E70" s="675"/>
      <c r="F70" s="246"/>
      <c r="G70" s="705"/>
      <c r="H70" s="171"/>
    </row>
    <row r="71" spans="1:8" s="53" customFormat="1" ht="12.75" customHeight="1" x14ac:dyDescent="0.2">
      <c r="A71" s="48" t="s">
        <v>241</v>
      </c>
      <c r="B71" s="674"/>
      <c r="C71" s="674"/>
      <c r="D71" s="674"/>
      <c r="E71" s="675"/>
      <c r="F71" s="246"/>
      <c r="G71" s="705"/>
      <c r="H71" s="171"/>
    </row>
    <row r="72" spans="1:8" s="53" customFormat="1" ht="12.75" customHeight="1" x14ac:dyDescent="0.2">
      <c r="A72" s="48" t="s">
        <v>242</v>
      </c>
      <c r="B72" s="674"/>
      <c r="C72" s="674"/>
      <c r="D72" s="674"/>
      <c r="E72" s="675"/>
      <c r="F72" s="246"/>
      <c r="G72" s="705"/>
      <c r="H72" s="171"/>
    </row>
    <row r="73" spans="1:8" s="53" customFormat="1" ht="12.75" customHeight="1" x14ac:dyDescent="0.2">
      <c r="A73" s="48" t="s">
        <v>243</v>
      </c>
      <c r="B73" s="674"/>
      <c r="C73" s="674"/>
      <c r="D73" s="674"/>
      <c r="E73" s="675"/>
      <c r="F73" s="246"/>
      <c r="G73" s="705"/>
      <c r="H73" s="171"/>
    </row>
    <row r="74" spans="1:8" s="53" customFormat="1" ht="12.75" customHeight="1" x14ac:dyDescent="0.2">
      <c r="A74" s="48" t="s">
        <v>244</v>
      </c>
      <c r="B74" s="674"/>
      <c r="C74" s="674"/>
      <c r="D74" s="674"/>
      <c r="E74" s="675"/>
      <c r="F74" s="246"/>
      <c r="G74" s="705"/>
      <c r="H74" s="171"/>
    </row>
    <row r="75" spans="1:8" s="53" customFormat="1" ht="12.75" customHeight="1" x14ac:dyDescent="0.2">
      <c r="A75" s="48" t="s">
        <v>245</v>
      </c>
      <c r="B75" s="674"/>
      <c r="C75" s="674"/>
      <c r="D75" s="674"/>
      <c r="E75" s="675"/>
      <c r="F75" s="246"/>
      <c r="G75" s="705"/>
      <c r="H75" s="171"/>
    </row>
    <row r="76" spans="1:8" s="53" customFormat="1" ht="12.75" customHeight="1" x14ac:dyDescent="0.2">
      <c r="A76" s="48" t="s">
        <v>246</v>
      </c>
      <c r="B76" s="674"/>
      <c r="C76" s="674"/>
      <c r="D76" s="674"/>
      <c r="E76" s="675"/>
      <c r="F76" s="246"/>
      <c r="G76" s="705"/>
      <c r="H76" s="171"/>
    </row>
    <row r="77" spans="1:8" s="53" customFormat="1" ht="13.5" thickBot="1" x14ac:dyDescent="0.25">
      <c r="A77" s="49" t="s">
        <v>247</v>
      </c>
      <c r="B77" s="676"/>
      <c r="C77" s="676"/>
      <c r="D77" s="676"/>
      <c r="E77" s="677"/>
      <c r="F77" s="246"/>
      <c r="G77" s="705"/>
      <c r="H77" s="171"/>
    </row>
    <row r="78" spans="1:8" s="53" customFormat="1" x14ac:dyDescent="0.2">
      <c r="A78" s="68"/>
      <c r="B78" s="251"/>
      <c r="C78" s="251"/>
      <c r="D78" s="251"/>
      <c r="E78" s="55"/>
      <c r="F78" s="246"/>
      <c r="G78" s="105"/>
      <c r="H78" s="171"/>
    </row>
    <row r="79" spans="1:8" s="53" customFormat="1" ht="25.5" customHeight="1" thickBot="1" x14ac:dyDescent="0.25">
      <c r="A79" s="68" t="s">
        <v>274</v>
      </c>
      <c r="B79" s="686" t="str">
        <f>Translations!$C$261</f>
        <v>Adjon meg részleteket az energiahatékonysági ajánlásokról, amelyek még nem teljesültek, azok állapotáról és az észrevételeiről.</v>
      </c>
      <c r="C79" s="686"/>
      <c r="D79" s="686"/>
      <c r="E79" s="686"/>
      <c r="F79" s="686"/>
      <c r="G79" s="686"/>
      <c r="H79" s="55"/>
    </row>
    <row r="80" spans="1:8" s="53" customFormat="1" ht="14.85" customHeight="1" thickBot="1" x14ac:dyDescent="0.25">
      <c r="A80" s="68"/>
      <c r="B80" s="252" t="str">
        <f>Translations!$C$262</f>
        <v>EH Ajánlás</v>
      </c>
      <c r="C80" s="253" t="str">
        <f>Translations!$C$263</f>
        <v>Státusz</v>
      </c>
      <c r="D80" s="706" t="str">
        <f>Translations!$C$264</f>
        <v>Észrevételek</v>
      </c>
      <c r="E80" s="707"/>
      <c r="F80" s="71"/>
      <c r="G80" s="280"/>
      <c r="H80" s="55"/>
    </row>
    <row r="81" spans="1:8" s="53" customFormat="1" ht="43.7" customHeight="1" x14ac:dyDescent="0.2">
      <c r="A81" s="260" t="s">
        <v>275</v>
      </c>
      <c r="B81" s="254"/>
      <c r="C81" s="255" t="s">
        <v>1140</v>
      </c>
      <c r="D81" s="678"/>
      <c r="E81" s="679"/>
      <c r="F81" s="71"/>
      <c r="G81" s="697" t="str">
        <f>Translations!$C$265</f>
        <v>&lt; Az „ajánlás” címszó alatt kérjük, adjon meg egy megnevezést, és általánosságban írja le az energetikai auditjelentésben vagy a tanúsított energiagazdálkodási rendszerben szereplő ajánlást, minden egyes vonatkozó ajánlás esetében egyértelmű és nyomon követhető hivatkozással az auditjelentésre vagy a tanúsított energiagazdálkodási rendszerre.&gt;
&lt; Az „észrevételek” részben kérjük, adjon meg minden olyan részletet, amely releváns lehet az illetékes hatóság számára: pl. az üzemeltető ellenőrzött bizonyítékaival kapcsolatos észrevételek (általánosságban az ellenőrzött bizonyítékok típusa), hogy a bizonyítékok egyértelműek voltak-e, hogy az üzemeltetőtől származó bizonyítékok nem igazolták-e kellőképpen a végrehajtás befejezését, illetve hogy a bizonyítékok azt mutatják-e, hogy az ajánlás még mindig függőben van.&gt;</v>
      </c>
      <c r="H81" s="55"/>
    </row>
    <row r="82" spans="1:8" s="53" customFormat="1" ht="43.7" customHeight="1" x14ac:dyDescent="0.2">
      <c r="A82" s="261" t="s">
        <v>276</v>
      </c>
      <c r="B82" s="256"/>
      <c r="C82" s="257" t="s">
        <v>1140</v>
      </c>
      <c r="D82" s="674"/>
      <c r="E82" s="675"/>
      <c r="F82" s="71"/>
      <c r="G82" s="697"/>
      <c r="H82" s="55"/>
    </row>
    <row r="83" spans="1:8" s="53" customFormat="1" ht="43.7" customHeight="1" x14ac:dyDescent="0.2">
      <c r="A83" s="261" t="s">
        <v>277</v>
      </c>
      <c r="B83" s="256"/>
      <c r="C83" s="257" t="s">
        <v>1140</v>
      </c>
      <c r="D83" s="674"/>
      <c r="E83" s="675"/>
      <c r="F83" s="71"/>
      <c r="G83" s="697"/>
      <c r="H83" s="55"/>
    </row>
    <row r="84" spans="1:8" s="53" customFormat="1" ht="43.7" customHeight="1" x14ac:dyDescent="0.2">
      <c r="A84" s="261" t="s">
        <v>278</v>
      </c>
      <c r="B84" s="256"/>
      <c r="C84" s="257" t="s">
        <v>1140</v>
      </c>
      <c r="D84" s="674"/>
      <c r="E84" s="675"/>
      <c r="F84" s="71"/>
      <c r="G84" s="697"/>
      <c r="H84" s="55"/>
    </row>
    <row r="85" spans="1:8" s="53" customFormat="1" ht="43.7" customHeight="1" x14ac:dyDescent="0.2">
      <c r="A85" s="261" t="s">
        <v>279</v>
      </c>
      <c r="B85" s="256"/>
      <c r="C85" s="257" t="s">
        <v>1140</v>
      </c>
      <c r="D85" s="674"/>
      <c r="E85" s="675"/>
      <c r="F85" s="71"/>
      <c r="G85" s="697"/>
      <c r="H85" s="55"/>
    </row>
    <row r="86" spans="1:8" s="53" customFormat="1" ht="43.7" customHeight="1" x14ac:dyDescent="0.2">
      <c r="A86" s="261" t="s">
        <v>280</v>
      </c>
      <c r="B86" s="256"/>
      <c r="C86" s="257" t="s">
        <v>1140</v>
      </c>
      <c r="D86" s="674"/>
      <c r="E86" s="675"/>
      <c r="F86" s="71"/>
      <c r="G86" s="239"/>
      <c r="H86" s="55"/>
    </row>
    <row r="87" spans="1:8" s="53" customFormat="1" ht="43.7" customHeight="1" x14ac:dyDescent="0.2">
      <c r="A87" s="261" t="s">
        <v>281</v>
      </c>
      <c r="B87" s="256"/>
      <c r="C87" s="257" t="s">
        <v>1140</v>
      </c>
      <c r="D87" s="674"/>
      <c r="E87" s="675"/>
      <c r="F87" s="71"/>
      <c r="G87" s="239"/>
      <c r="H87" s="55"/>
    </row>
    <row r="88" spans="1:8" s="53" customFormat="1" ht="43.7" customHeight="1" x14ac:dyDescent="0.2">
      <c r="A88" s="261" t="s">
        <v>282</v>
      </c>
      <c r="B88" s="256"/>
      <c r="C88" s="257" t="s">
        <v>1140</v>
      </c>
      <c r="D88" s="674"/>
      <c r="E88" s="675"/>
      <c r="F88" s="71"/>
      <c r="G88" s="239"/>
      <c r="H88" s="55"/>
    </row>
    <row r="89" spans="1:8" s="53" customFormat="1" ht="43.7" customHeight="1" x14ac:dyDescent="0.2">
      <c r="A89" s="261" t="s">
        <v>283</v>
      </c>
      <c r="B89" s="256"/>
      <c r="C89" s="257" t="s">
        <v>1140</v>
      </c>
      <c r="D89" s="674"/>
      <c r="E89" s="675"/>
      <c r="F89" s="71"/>
      <c r="G89" s="239"/>
      <c r="H89" s="55"/>
    </row>
    <row r="90" spans="1:8" s="53" customFormat="1" ht="43.7" customHeight="1" thickBot="1" x14ac:dyDescent="0.25">
      <c r="A90" s="262" t="s">
        <v>284</v>
      </c>
      <c r="B90" s="258"/>
      <c r="C90" s="259" t="s">
        <v>1140</v>
      </c>
      <c r="D90" s="676"/>
      <c r="E90" s="677"/>
      <c r="F90" s="71"/>
      <c r="G90" s="281" t="str">
        <f>Translations!$C$266</f>
        <v>Ha 10-nél több sorra van szükség, további sorokat úgy szúrhat be, hogy a G10 sorát lemásolja, és a sor alá szúrja be. Ez az összes formázást és legördülő menüt átviszi. Kérjük, módosítsa a G#-t a frissített számra.</v>
      </c>
      <c r="H90" s="55"/>
    </row>
    <row r="91" spans="1:8" s="53" customFormat="1" x14ac:dyDescent="0.2">
      <c r="A91" s="71"/>
      <c r="B91" s="71"/>
      <c r="C91" s="71"/>
      <c r="D91" s="71"/>
      <c r="E91" s="71"/>
      <c r="F91" s="71"/>
      <c r="G91" s="71"/>
      <c r="H91" s="71"/>
    </row>
    <row r="92" spans="1:8" s="53" customFormat="1" ht="25.5" customHeight="1" thickBot="1" x14ac:dyDescent="0.25">
      <c r="A92" s="68" t="s">
        <v>285</v>
      </c>
      <c r="B92" s="699" t="str">
        <f>Translations!$C$278</f>
        <v>Indoklás, hogy miért nem végezték el a kiosztás feltételességére vonatkozó kivételek ellenőrzését, és minden releváns észrevétel</v>
      </c>
      <c r="C92" s="699"/>
      <c r="D92" s="699"/>
      <c r="E92" s="699"/>
      <c r="F92" s="282"/>
      <c r="G92" s="282"/>
      <c r="H92" s="55"/>
    </row>
    <row r="93" spans="1:8" s="53" customFormat="1" ht="12.75" customHeight="1" x14ac:dyDescent="0.2">
      <c r="A93" s="263" t="s">
        <v>286</v>
      </c>
      <c r="B93" s="678"/>
      <c r="C93" s="678"/>
      <c r="D93" s="678"/>
      <c r="E93" s="679"/>
      <c r="F93" s="240"/>
      <c r="G93" s="697" t="str">
        <f>Translations!$C$279</f>
        <v>&lt; Röviden indokolja, hogy miért nem végezték el a kiosztás feltételességére vonatkozó kivételek ellenőrzését&gt;
&lt;MEGJEGYZÉS: ha az összes energiahatékonysági ajánlás végrehajtása megtörtént, kérjük, válaszoljon erre a kérdésre a „Nem alkalmazható” válasszal.&gt;</v>
      </c>
      <c r="H93" s="55"/>
    </row>
    <row r="94" spans="1:8" s="53" customFormat="1" x14ac:dyDescent="0.2">
      <c r="A94" s="264" t="s">
        <v>287</v>
      </c>
      <c r="B94" s="674"/>
      <c r="C94" s="674"/>
      <c r="D94" s="674"/>
      <c r="E94" s="675"/>
      <c r="F94" s="240"/>
      <c r="G94" s="697"/>
      <c r="H94" s="55"/>
    </row>
    <row r="95" spans="1:8" s="53" customFormat="1" ht="12.75" customHeight="1" x14ac:dyDescent="0.2">
      <c r="A95" s="264" t="s">
        <v>288</v>
      </c>
      <c r="B95" s="674"/>
      <c r="C95" s="674"/>
      <c r="D95" s="674"/>
      <c r="E95" s="675"/>
      <c r="F95" s="240"/>
      <c r="G95" s="697"/>
      <c r="H95" s="55"/>
    </row>
    <row r="96" spans="1:8" s="53" customFormat="1" ht="12.75" customHeight="1" x14ac:dyDescent="0.2">
      <c r="A96" s="264" t="s">
        <v>289</v>
      </c>
      <c r="B96" s="674"/>
      <c r="C96" s="674"/>
      <c r="D96" s="674"/>
      <c r="E96" s="675"/>
      <c r="F96" s="240"/>
      <c r="G96" s="697"/>
      <c r="H96" s="55"/>
    </row>
    <row r="97" spans="1:8" s="53" customFormat="1" ht="12.75" customHeight="1" thickBot="1" x14ac:dyDescent="0.25">
      <c r="A97" s="265" t="s">
        <v>290</v>
      </c>
      <c r="B97" s="676"/>
      <c r="C97" s="676"/>
      <c r="D97" s="676"/>
      <c r="E97" s="677"/>
      <c r="F97" s="240"/>
      <c r="G97" s="697"/>
      <c r="H97" s="55"/>
    </row>
    <row r="98" spans="1:8" s="53" customFormat="1" x14ac:dyDescent="0.2">
      <c r="A98" s="71"/>
      <c r="B98" s="71"/>
      <c r="C98" s="71"/>
      <c r="D98" s="71"/>
      <c r="E98" s="71"/>
      <c r="F98" s="240"/>
      <c r="G98" s="240"/>
      <c r="H98" s="55"/>
    </row>
    <row r="99" spans="1:8" s="53" customFormat="1" ht="18.75" customHeight="1" thickBot="1" x14ac:dyDescent="0.25">
      <c r="A99" s="68" t="s">
        <v>291</v>
      </c>
      <c r="B99" s="686" t="str">
        <f>Translations!$C$280</f>
        <v>Az alábbiakban részletezze az esetleges kivételeket, és adja meg észrevételeit.</v>
      </c>
      <c r="C99" s="686"/>
      <c r="D99" s="686"/>
      <c r="E99" s="686"/>
      <c r="F99" s="686"/>
      <c r="G99" s="686"/>
      <c r="H99" s="55"/>
    </row>
    <row r="100" spans="1:8" s="53" customFormat="1" ht="14.85" customHeight="1" x14ac:dyDescent="0.2">
      <c r="A100" s="263"/>
      <c r="B100" s="266" t="str">
        <f>Translations!$C$281</f>
        <v>Alkalmazható kivételek</v>
      </c>
      <c r="C100" s="694" t="str">
        <f>Translations!$C$282</f>
        <v>Ajánlás megnevezés és észrevételek</v>
      </c>
      <c r="D100" s="695"/>
      <c r="E100" s="696"/>
      <c r="F100" s="71"/>
      <c r="G100" s="283"/>
      <c r="H100" s="78"/>
    </row>
    <row r="101" spans="1:8" s="53" customFormat="1" ht="54.75" customHeight="1" x14ac:dyDescent="0.2">
      <c r="A101" s="687" t="s">
        <v>292</v>
      </c>
      <c r="B101" s="674" t="s">
        <v>1140</v>
      </c>
      <c r="C101" s="688"/>
      <c r="D101" s="689"/>
      <c r="E101" s="690"/>
      <c r="F101" s="71"/>
      <c r="G101" s="281" t="str">
        <f>Translations!$C$283</f>
        <v>&lt;Minden kivételhez adja meg az ajánlás megnevezését az első sorban, majd az észrevételt az egyes I#-k második sorában. Ha az ajánlás a fenti G. táblázatban is szerepel, kérjük, használja ugyanazt a megnevezést a kereszthivatkozások lehetővé tétele érdekében.&gt;</v>
      </c>
      <c r="H101" s="78"/>
    </row>
    <row r="102" spans="1:8" s="53" customFormat="1" ht="45.95" customHeight="1" x14ac:dyDescent="0.2">
      <c r="A102" s="687"/>
      <c r="B102" s="674"/>
      <c r="C102" s="691"/>
      <c r="D102" s="692"/>
      <c r="E102" s="693"/>
      <c r="F102" s="71"/>
      <c r="G102" s="697" t="str">
        <f>Translations!$C$284</f>
        <v xml:space="preserve">&lt; Ha az ajánlás végrehajtása nem fejeződött be, a hitelesítőnek az alapidőszak első négy évében kiadott minden egyes ajánlás esetében ellenőriznie kell, hogy a 6 kivételtípus közül bármelyik vonatkozik-e rá. Kérjük, minden kivételtípushoz adja meg, hogy mely ajánlás(oka)t érinti.&gt;
Észrevételei mellett kérjük, legalább a következő adatokat is adja meg:
a) a kivétel miért alkalmazható, 
b) (általánosságban) milyen bizonyítékokat szolgáltatott az üzemeltető (pl. eskü alatt tett nyilatkozatok, számítások, egyéb bizonyítékok),
c) a bizonyítékok értékelésével kapcsolatos releváns észrevételek.
Az alkalmazandó kivételek tekintetében kérjük, ismertesse a következőket is:
- 22a. cikk (1) a):az üzemeltető által megadott információk a megtérülési időről és annak megerősítése, hogy ez meghaladja a 3 évet
- 22a. cikk (1) b): megerősítés arról, hogy a beruházási költségek meghaladják a FAR 22a. cikke (1) bekezdésének b) pontjában foglalt küszöbértékeket
- 22a. cikk (1) c): megerősítés arról, hogy az alapidőszak alatt vagy azt követően más intézkedéseket is végrehajtottak, és hogy ezek az intézkedések a létesítményen belüli ÜHG-kibocsátás egyenértékű csökkentéséhez vezettek
- 22a. cikk (1) d): megerősítés arról, hogy az ajánlás nem kapcsolódik a létesítmény ipari folyamataihoz
- 22a. cikk (1) e): megerősítés arról, hogy az ajánlások végrehajtásához különleges feltételek szükségesek: adja meg a különleges feltételeket, és azt, hogy ezek a feltételek még nem álltak be. Kérjük, jelezze, ha eskü alatt tett nyilatkozat vagy más bizonyíték van arra vonatkozóan, hogy az ajánlásokat a különleges feltételek teljesülése után végrehajtják.
</v>
      </c>
      <c r="H102" s="78"/>
    </row>
    <row r="103" spans="1:8" s="53" customFormat="1" ht="21.4" customHeight="1" x14ac:dyDescent="0.2">
      <c r="A103" s="687" t="s">
        <v>293</v>
      </c>
      <c r="B103" s="674" t="s">
        <v>1140</v>
      </c>
      <c r="C103" s="688"/>
      <c r="D103" s="689"/>
      <c r="E103" s="690"/>
      <c r="F103" s="71"/>
      <c r="G103" s="697"/>
      <c r="H103" s="78"/>
    </row>
    <row r="104" spans="1:8" s="53" customFormat="1" ht="54.75" customHeight="1" x14ac:dyDescent="0.2">
      <c r="A104" s="687"/>
      <c r="B104" s="674"/>
      <c r="C104" s="691"/>
      <c r="D104" s="692"/>
      <c r="E104" s="693"/>
      <c r="F104" s="71"/>
      <c r="G104" s="697"/>
      <c r="H104" s="78"/>
    </row>
    <row r="105" spans="1:8" s="53" customFormat="1" ht="21.4" customHeight="1" x14ac:dyDescent="0.2">
      <c r="A105" s="687" t="s">
        <v>294</v>
      </c>
      <c r="B105" s="674" t="s">
        <v>1140</v>
      </c>
      <c r="C105" s="688"/>
      <c r="D105" s="689"/>
      <c r="E105" s="690"/>
      <c r="F105" s="71"/>
      <c r="G105" s="697"/>
      <c r="H105" s="78"/>
    </row>
    <row r="106" spans="1:8" s="53" customFormat="1" ht="44.1" customHeight="1" x14ac:dyDescent="0.2">
      <c r="A106" s="687"/>
      <c r="B106" s="674"/>
      <c r="C106" s="691"/>
      <c r="D106" s="692"/>
      <c r="E106" s="693"/>
      <c r="F106" s="71"/>
      <c r="G106" s="697"/>
      <c r="H106" s="78"/>
    </row>
    <row r="107" spans="1:8" s="53" customFormat="1" ht="24" customHeight="1" x14ac:dyDescent="0.2">
      <c r="A107" s="687" t="s">
        <v>295</v>
      </c>
      <c r="B107" s="674" t="s">
        <v>1140</v>
      </c>
      <c r="C107" s="688"/>
      <c r="D107" s="689"/>
      <c r="E107" s="690"/>
      <c r="F107" s="71"/>
      <c r="G107" s="697"/>
      <c r="H107" s="78"/>
    </row>
    <row r="108" spans="1:8" s="53" customFormat="1" ht="48.95" customHeight="1" x14ac:dyDescent="0.2">
      <c r="A108" s="687"/>
      <c r="B108" s="674"/>
      <c r="C108" s="691"/>
      <c r="D108" s="692"/>
      <c r="E108" s="693"/>
      <c r="F108" s="71"/>
      <c r="G108" s="697"/>
      <c r="H108" s="78"/>
    </row>
    <row r="109" spans="1:8" s="53" customFormat="1" ht="21.4" customHeight="1" x14ac:dyDescent="0.2">
      <c r="A109" s="687" t="s">
        <v>296</v>
      </c>
      <c r="B109" s="674" t="s">
        <v>1140</v>
      </c>
      <c r="C109" s="688"/>
      <c r="D109" s="689"/>
      <c r="E109" s="690"/>
      <c r="F109" s="71"/>
      <c r="G109" s="697"/>
      <c r="H109" s="78"/>
    </row>
    <row r="110" spans="1:8" s="53" customFormat="1" ht="62.1" customHeight="1" x14ac:dyDescent="0.2">
      <c r="A110" s="687"/>
      <c r="B110" s="674"/>
      <c r="C110" s="691"/>
      <c r="D110" s="692"/>
      <c r="E110" s="693"/>
      <c r="F110" s="71"/>
      <c r="G110" s="697"/>
      <c r="H110" s="78"/>
    </row>
    <row r="111" spans="1:8" s="53" customFormat="1" ht="23.65" customHeight="1" x14ac:dyDescent="0.2">
      <c r="A111" s="687" t="s">
        <v>297</v>
      </c>
      <c r="B111" s="674" t="s">
        <v>1140</v>
      </c>
      <c r="C111" s="688"/>
      <c r="D111" s="689"/>
      <c r="E111" s="690"/>
      <c r="F111" s="71"/>
      <c r="G111" s="697"/>
      <c r="H111" s="78"/>
    </row>
    <row r="112" spans="1:8" s="53" customFormat="1" ht="49.5" customHeight="1" thickBot="1" x14ac:dyDescent="0.25">
      <c r="A112" s="698"/>
      <c r="B112" s="676"/>
      <c r="C112" s="691"/>
      <c r="D112" s="692"/>
      <c r="E112" s="693"/>
      <c r="F112" s="71"/>
      <c r="G112" s="282"/>
      <c r="H112" s="78"/>
    </row>
    <row r="113" spans="1:8" s="52" customFormat="1" x14ac:dyDescent="0.2">
      <c r="A113" s="71"/>
      <c r="B113" s="71"/>
      <c r="C113" s="71"/>
      <c r="D113" s="71"/>
      <c r="E113" s="71"/>
      <c r="F113" s="71"/>
      <c r="G113" s="284"/>
      <c r="H113" s="171"/>
    </row>
    <row r="114" spans="1:8" s="52" customFormat="1" x14ac:dyDescent="0.2">
      <c r="A114" s="700" t="str">
        <f>Translations!$C$297</f>
        <v>1B. melléklet - Módszerek az adathiány megszüntetésére</v>
      </c>
      <c r="B114" s="700"/>
      <c r="C114" s="700"/>
      <c r="D114" s="700"/>
      <c r="E114" s="700"/>
      <c r="F114" s="192"/>
      <c r="G114" s="284"/>
      <c r="H114" s="171"/>
    </row>
    <row r="115" spans="1:8" s="52" customFormat="1" ht="13.5" thickBot="1" x14ac:dyDescent="0.25">
      <c r="A115" s="192"/>
      <c r="B115" s="192"/>
      <c r="C115" s="192"/>
      <c r="D115" s="192"/>
      <c r="E115" s="192"/>
      <c r="F115" s="192"/>
      <c r="G115" s="284"/>
      <c r="H115" s="171"/>
    </row>
    <row r="116" spans="1:8" s="52" customFormat="1" ht="25.35" customHeight="1" thickBot="1" x14ac:dyDescent="0.25">
      <c r="A116" s="55"/>
      <c r="B116" s="683" t="str">
        <f>Translations!$C$298</f>
        <v>Az adathiányok megszüntetéséhez szükség volt egy vagy több módszer alkalmazására?</v>
      </c>
      <c r="C116" s="684"/>
      <c r="D116" s="685"/>
      <c r="E116" s="156" t="str">
        <f>Translations!$C$245</f>
        <v>-- kiválasztás --</v>
      </c>
      <c r="F116" s="192"/>
      <c r="G116" s="285" t="str">
        <f>Translations!$C$299</f>
        <v>&lt;A FAR 12. cikkében előírt, az adathiány megszüntetésére vonatkozó módszer&gt;</v>
      </c>
      <c r="H116" s="171"/>
    </row>
    <row r="117" spans="1:8" s="52" customFormat="1" ht="13.5" thickBot="1" x14ac:dyDescent="0.25">
      <c r="A117" s="55"/>
      <c r="B117" s="683" t="str">
        <f>Translations!$C$300</f>
        <v>Ha Igen, benyújtották a Nyomonkövetési módszertani terv ezen részeit hitelesítésre?</v>
      </c>
      <c r="C117" s="684"/>
      <c r="D117" s="685"/>
      <c r="E117" s="157" t="str">
        <f>Translations!$C$245</f>
        <v>-- kiválasztás --</v>
      </c>
      <c r="F117" s="192"/>
      <c r="G117" s="100"/>
      <c r="H117" s="171"/>
    </row>
    <row r="118" spans="1:8" s="52" customFormat="1" ht="13.5" thickBot="1" x14ac:dyDescent="0.25">
      <c r="A118" s="55"/>
      <c r="B118" s="683" t="str">
        <f>Translations!$C$301</f>
        <v>Ha igen, ezen részeket jóváhagyta az Illetékes Hatóság a hitelesítés véglegesítése előtt?</v>
      </c>
      <c r="C118" s="684"/>
      <c r="D118" s="685"/>
      <c r="E118" s="157" t="str">
        <f>Translations!$C$245</f>
        <v>-- kiválasztás --</v>
      </c>
      <c r="F118" s="192"/>
      <c r="G118" s="72"/>
      <c r="H118" s="171"/>
    </row>
    <row r="119" spans="1:8" s="52" customFormat="1" ht="13.5" thickBot="1" x14ac:dyDescent="0.25">
      <c r="A119" s="55"/>
      <c r="B119" s="683" t="str">
        <f>Translations!$C$302</f>
        <v xml:space="preserve">Ha nem, – </v>
      </c>
      <c r="C119" s="684"/>
      <c r="D119" s="685"/>
      <c r="E119" s="73"/>
      <c r="F119" s="192"/>
      <c r="G119" s="72"/>
      <c r="H119" s="171"/>
    </row>
    <row r="120" spans="1:8" s="52" customFormat="1" x14ac:dyDescent="0.2">
      <c r="A120" s="55"/>
      <c r="B120" s="683" t="str">
        <f>Translations!$C$303</f>
        <v>a) konzervatív módszer(eke)t használtak? (Ha nem, részletezze alább):</v>
      </c>
      <c r="C120" s="684"/>
      <c r="D120" s="685"/>
      <c r="E120" s="157" t="str">
        <f>Translations!$C$245</f>
        <v>-- kiválasztás --</v>
      </c>
      <c r="F120" s="192"/>
      <c r="H120" s="171"/>
    </row>
    <row r="121" spans="1:8" s="52" customFormat="1" ht="13.5" thickBot="1" x14ac:dyDescent="0.25">
      <c r="A121" s="55"/>
      <c r="B121" s="680"/>
      <c r="C121" s="681"/>
      <c r="D121" s="682"/>
      <c r="E121" s="73"/>
      <c r="F121" s="192"/>
      <c r="G121" s="76" t="str">
        <f>Translations!$C$304</f>
        <v>&lt;Részletezze a használt módszer(eke)t&gt;</v>
      </c>
      <c r="H121" s="171"/>
    </row>
    <row r="122" spans="1:8" s="52" customFormat="1" ht="57.75" customHeight="1" x14ac:dyDescent="0.2">
      <c r="A122" s="55"/>
      <c r="B122" s="683" t="str">
        <f>Translations!$C$305</f>
        <v>b) a használt módszerek közül bármelyik vezethetett lényegi valótlansághoz (Ha Igen, részletezze alább):</v>
      </c>
      <c r="C122" s="684"/>
      <c r="D122" s="685"/>
      <c r="E122" s="157" t="str">
        <f>Translations!$C$245</f>
        <v>-- kiválasztás --</v>
      </c>
      <c r="F122" s="192"/>
      <c r="G122" s="72"/>
      <c r="H122" s="171"/>
    </row>
    <row r="123" spans="1:8" s="52" customFormat="1" ht="39" customHeight="1" thickBot="1" x14ac:dyDescent="0.25">
      <c r="A123" s="55"/>
      <c r="B123" s="680"/>
      <c r="C123" s="681"/>
      <c r="D123" s="682"/>
      <c r="E123" s="104"/>
      <c r="F123" s="192"/>
      <c r="G123" s="76" t="str">
        <f>Translations!$C$306</f>
        <v>&lt;Részletezze, hogy mely módszer(ek) vezethettek lényegi valótlanságok kialakulásához és miért&gt;</v>
      </c>
      <c r="H123" s="171"/>
    </row>
    <row r="124" spans="1:8" s="52" customFormat="1" x14ac:dyDescent="0.2">
      <c r="A124" s="55"/>
      <c r="B124" s="64"/>
      <c r="C124" s="64"/>
      <c r="D124" s="64"/>
      <c r="E124" s="46"/>
      <c r="F124" s="192"/>
      <c r="G124" s="72"/>
      <c r="H124" s="171"/>
    </row>
    <row r="125" spans="1:8" s="52" customFormat="1" x14ac:dyDescent="0.2">
      <c r="A125" s="55"/>
      <c r="B125" s="64"/>
      <c r="C125" s="64"/>
      <c r="D125" s="64"/>
      <c r="E125" s="46"/>
      <c r="F125" s="46"/>
      <c r="G125" s="72"/>
      <c r="H125" s="171"/>
    </row>
    <row r="126" spans="1:8" s="52" customFormat="1" x14ac:dyDescent="0.2">
      <c r="A126" s="55"/>
      <c r="B126" s="64"/>
      <c r="C126" s="64"/>
      <c r="D126" s="64"/>
      <c r="E126" s="46"/>
      <c r="F126" s="46"/>
      <c r="G126" s="72"/>
      <c r="H126" s="171"/>
    </row>
    <row r="127" spans="1:8" s="52" customFormat="1" x14ac:dyDescent="0.2">
      <c r="A127" s="55"/>
      <c r="B127" s="64"/>
      <c r="C127" s="64"/>
      <c r="D127" s="64"/>
      <c r="E127" s="46"/>
      <c r="F127" s="46"/>
      <c r="G127" s="72"/>
      <c r="H127" s="171"/>
    </row>
    <row r="128" spans="1:8" x14ac:dyDescent="0.2">
      <c r="G128" s="72"/>
    </row>
    <row r="129" spans="7:7" x14ac:dyDescent="0.2">
      <c r="G129" s="72"/>
    </row>
    <row r="130" spans="7:7" x14ac:dyDescent="0.2">
      <c r="G130" s="72"/>
    </row>
    <row r="131" spans="7:7" x14ac:dyDescent="0.2">
      <c r="G131" s="72"/>
    </row>
    <row r="132" spans="7:7" x14ac:dyDescent="0.2">
      <c r="G132" s="72"/>
    </row>
  </sheetData>
  <sheetProtection formatCells="0" formatColumns="0" formatRows="0"/>
  <customSheetViews>
    <customSheetView guid="{3EE4370E-84AC-4220-AECA-2B19C5F3775F}" fitToPage="1" topLeftCell="A43">
      <selection activeCell="A80" sqref="A80"/>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fitToPage="1" topLeftCell="A43">
      <selection activeCell="A80" sqref="A80"/>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02">
    <mergeCell ref="B3:D3"/>
    <mergeCell ref="A2:E2"/>
    <mergeCell ref="A1:E1"/>
    <mergeCell ref="A114:E114"/>
    <mergeCell ref="G37:G41"/>
    <mergeCell ref="G32:G36"/>
    <mergeCell ref="G24:G28"/>
    <mergeCell ref="G76:G77"/>
    <mergeCell ref="B79:G79"/>
    <mergeCell ref="D80:E80"/>
    <mergeCell ref="D81:E81"/>
    <mergeCell ref="D86:E86"/>
    <mergeCell ref="D87:E87"/>
    <mergeCell ref="D88:E88"/>
    <mergeCell ref="D89:E89"/>
    <mergeCell ref="D90:E90"/>
    <mergeCell ref="G19:G23"/>
    <mergeCell ref="G64:G65"/>
    <mergeCell ref="G68:G75"/>
    <mergeCell ref="G56:G63"/>
    <mergeCell ref="G44:G53"/>
    <mergeCell ref="B97:E97"/>
    <mergeCell ref="G81:G85"/>
    <mergeCell ref="D82:E82"/>
    <mergeCell ref="G12:G16"/>
    <mergeCell ref="A4:E4"/>
    <mergeCell ref="G7:G11"/>
    <mergeCell ref="B57:E57"/>
    <mergeCell ref="B58:E58"/>
    <mergeCell ref="B59:E59"/>
    <mergeCell ref="B60:E60"/>
    <mergeCell ref="B30:D30"/>
    <mergeCell ref="B43:D43"/>
    <mergeCell ref="B55:D55"/>
    <mergeCell ref="B6:D6"/>
    <mergeCell ref="B18:D18"/>
    <mergeCell ref="B31:D31"/>
    <mergeCell ref="B44:E44"/>
    <mergeCell ref="B45:E45"/>
    <mergeCell ref="B46:E46"/>
    <mergeCell ref="B47:E47"/>
    <mergeCell ref="B48:E48"/>
    <mergeCell ref="B49:E49"/>
    <mergeCell ref="B50:E50"/>
    <mergeCell ref="B51:E51"/>
    <mergeCell ref="B52:E52"/>
    <mergeCell ref="G93:G97"/>
    <mergeCell ref="B93:E93"/>
    <mergeCell ref="B94:E94"/>
    <mergeCell ref="B95:E95"/>
    <mergeCell ref="B96:E96"/>
    <mergeCell ref="B70:E70"/>
    <mergeCell ref="B71:E71"/>
    <mergeCell ref="B72:E72"/>
    <mergeCell ref="A111:A112"/>
    <mergeCell ref="B111:B112"/>
    <mergeCell ref="G102:G111"/>
    <mergeCell ref="A103:A104"/>
    <mergeCell ref="B103:B104"/>
    <mergeCell ref="A105:A106"/>
    <mergeCell ref="B105:B106"/>
    <mergeCell ref="A107:A108"/>
    <mergeCell ref="B107:B108"/>
    <mergeCell ref="A109:A110"/>
    <mergeCell ref="B109:B110"/>
    <mergeCell ref="D83:E83"/>
    <mergeCell ref="D84:E84"/>
    <mergeCell ref="D85:E85"/>
    <mergeCell ref="B92:E92"/>
    <mergeCell ref="B73:E73"/>
    <mergeCell ref="B123:D123"/>
    <mergeCell ref="B117:D117"/>
    <mergeCell ref="B118:D118"/>
    <mergeCell ref="B119:D119"/>
    <mergeCell ref="B120:D120"/>
    <mergeCell ref="B122:D122"/>
    <mergeCell ref="B121:D121"/>
    <mergeCell ref="B99:G99"/>
    <mergeCell ref="A101:A102"/>
    <mergeCell ref="B101:B102"/>
    <mergeCell ref="B116:D116"/>
    <mergeCell ref="C101:E102"/>
    <mergeCell ref="C103:E104"/>
    <mergeCell ref="C105:E106"/>
    <mergeCell ref="C107:E108"/>
    <mergeCell ref="C109:E110"/>
    <mergeCell ref="C111:E112"/>
    <mergeCell ref="C100:E100"/>
    <mergeCell ref="B74:E74"/>
    <mergeCell ref="B75:E75"/>
    <mergeCell ref="B76:E76"/>
    <mergeCell ref="B77:E77"/>
    <mergeCell ref="B68:E68"/>
    <mergeCell ref="B69:E69"/>
    <mergeCell ref="B53:E53"/>
    <mergeCell ref="B56:E56"/>
    <mergeCell ref="B61:E61"/>
    <mergeCell ref="B62:E62"/>
    <mergeCell ref="B63:E63"/>
    <mergeCell ref="B64:E64"/>
    <mergeCell ref="B65:E65"/>
    <mergeCell ref="B67:D67"/>
  </mergeCells>
  <phoneticPr fontId="0" type="noConversion"/>
  <dataValidations xWindow="691" yWindow="325" count="4">
    <dataValidation type="list" allowBlank="1" showErrorMessage="1" prompt="Please select: yes or no" sqref="E32:E41 E7:E16 E19:E28">
      <formula1>SelectYesNo</formula1>
    </dataValidation>
    <dataValidation type="list" allowBlank="1" showInputMessage="1" showErrorMessage="1" sqref="E120 E122 E116:E118">
      <formula1>SelectYesNo</formula1>
    </dataValidation>
    <dataValidation type="list" allowBlank="1" showInputMessage="1" showErrorMessage="1" sqref="B101 B103:B112">
      <formula1>Cond_Exceptions</formula1>
    </dataValidation>
    <dataValidation type="list" allowBlank="1" showInputMessage="1" showErrorMessage="1" sqref="C81:C90">
      <formula1>Status_Recom</formula1>
    </dataValidation>
  </dataValidations>
  <pageMargins left="0.74803149606299213" right="0.74803149606299213" top="0.35433070866141736" bottom="0.78740157480314965" header="0.23622047244094491" footer="0.47244094488188981"/>
  <pageSetup paperSize="9" scale="96" fitToHeight="0" orientation="portrait" r:id="rId1"/>
  <headerFooter alignWithMargins="0">
    <oddFooter>&amp;L&amp;F/
&amp;A&amp;C&amp;P/&amp;N&amp;RPrinted : &amp;D/&amp;T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3"/>
  <sheetViews>
    <sheetView workbookViewId="0"/>
  </sheetViews>
  <sheetFormatPr defaultColWidth="9.140625" defaultRowHeight="12.75" x14ac:dyDescent="0.2"/>
  <cols>
    <col min="1" max="1" width="20.28515625" style="55" customWidth="1"/>
    <col min="2" max="2" width="74.140625" style="64" customWidth="1"/>
    <col min="3" max="3" width="73.140625" style="46" customWidth="1"/>
    <col min="4" max="4" width="9.140625" style="170"/>
    <col min="5" max="16384" width="9.140625" style="44"/>
  </cols>
  <sheetData>
    <row r="1" spans="1:4" x14ac:dyDescent="0.2">
      <c r="C1" s="43" t="str">
        <f>Translations!$C$71</f>
        <v>ÚTMUTATÓ HITELESÍTŐK SZÁMÁRA</v>
      </c>
    </row>
    <row r="2" spans="1:4" ht="12.75" customHeight="1" x14ac:dyDescent="0.2">
      <c r="A2" s="657" t="str">
        <f>Translations!$C$239</f>
        <v xml:space="preserve">Hitelesítési jelentés - ETS </v>
      </c>
      <c r="B2" s="657"/>
      <c r="C2" s="54"/>
    </row>
    <row r="3" spans="1:4" x14ac:dyDescent="0.2">
      <c r="A3" s="657" t="str">
        <f>Szakvélemény!A3:B3</f>
        <v>EU ETS tevékenységi szintről szóló éves jelentés</v>
      </c>
      <c r="B3" s="657"/>
      <c r="C3" s="710" t="str">
        <f>Translations!$C$307</f>
        <v>Megjegyzés - a Létesítmény neve automatikusan kiválasztásra kerül, miután beírta a Szakvéleménybe</v>
      </c>
    </row>
    <row r="4" spans="1:4" x14ac:dyDescent="0.2">
      <c r="A4" s="702" t="str">
        <f>'1. Melléklet - Megállapítások'!B3</f>
        <v>Az üzemeltető neve - A létesítmény megnevezése</v>
      </c>
      <c r="B4" s="704"/>
      <c r="C4" s="710"/>
    </row>
    <row r="5" spans="1:4" x14ac:dyDescent="0.2">
      <c r="A5" s="657" t="str">
        <f>Translations!$C$308</f>
        <v>2. melléklet - A vélemény szempontjából releváns további információk</v>
      </c>
      <c r="B5" s="657"/>
      <c r="C5" s="714" t="str">
        <f>Translations!$C$309</f>
        <v>Ne változtassa meg a szóhasználatot ezen a munkalapon, KIVÉVE ha erre külön utasítást kapott</v>
      </c>
    </row>
    <row r="6" spans="1:4" ht="13.5" thickBot="1" x14ac:dyDescent="0.25">
      <c r="B6" s="47"/>
      <c r="C6" s="714"/>
    </row>
    <row r="7" spans="1:4" ht="84.75" customHeight="1" x14ac:dyDescent="0.2">
      <c r="A7" s="56" t="str">
        <f>Translations!$C$310</f>
        <v xml:space="preserve">A Hitelesítés célkitűzései és hatóköre: </v>
      </c>
      <c r="B7" s="183" t="str">
        <f>Translations!$C$311</f>
        <v>Az Üzemeltető adatainak elfogadható szintű bizonyossággal történő  ellenőrzése az EU ETS Hitelesítői véleménynyilatkozatban említettek szerint, valamint a tevékenységi-szint változásáról szóló EU rendelet követelményeinek való megfelelés megerősítése (ideértve az ingyenes kiosztásról szóló EU rendeletnek megfelelő nyomonkövetési követelményeket és az alapul szolgáló jóváhagyott Nyomonkövetési módszertani tervnek való megfelelést) (lásd a hivatkozási részleteket alább).</v>
      </c>
    </row>
    <row r="8" spans="1:4" ht="123" customHeight="1" x14ac:dyDescent="0.2">
      <c r="A8" s="57" t="str">
        <f>Translations!$C$312</f>
        <v>Feladatkörök:</v>
      </c>
      <c r="B8" s="99" t="str">
        <f>Translations!$C$313</f>
        <v>Az Üzemeltető kizárólagos felelősséggel tartozik a jelentésben benyújtott adatoknak a hitelesítői jelentésben és a véleményben hivatkozott adatok előkészítéséért és jelentéséért az EU ETS-nek megfelelő tevékenységi szintű jelentése érdekében, valamint a referenciaértékek (adott esetben) aktualizálásáért a szabályoknak és a Nyomonkövetési módszertani tervben foglaltaknak megfelelően (a mellékelt hitelesítési jelentésben felsoroltak szerint); továbbá minden olyan feltételezésért, információért és értékelésért, amelyek alátámasztják a jelentett adatokat; valamint a megfelelő eljárások, teljesítménymenedzsment és belső ellenőrzési rendszerek létrehozásáért és fenntartásáért, amelyekből a jelentett információk származnak és a minőség biztosított.</v>
      </c>
      <c r="D8" s="80"/>
    </row>
    <row r="9" spans="1:4" x14ac:dyDescent="0.2">
      <c r="A9" s="57"/>
      <c r="B9" s="58" t="str">
        <f>Translations!$C$314</f>
        <v>Az Illetékes hatóság felelős:</v>
      </c>
      <c r="D9" s="80"/>
    </row>
    <row r="10" spans="1:4" ht="28.5" customHeight="1" x14ac:dyDescent="0.2">
      <c r="A10" s="57"/>
      <c r="B10" s="59" t="str">
        <f>Translations!$C$315</f>
        <v>•  Az Üzemeltető Nyomonkövetési módszertani tervének jóváhagyásáért és az Üzemeltető által kért terv módosításainak jóváhagyásáért;</v>
      </c>
      <c r="D10" s="80"/>
    </row>
    <row r="11" spans="1:4" ht="56.65" customHeight="1" x14ac:dyDescent="0.2">
      <c r="A11" s="57"/>
      <c r="B11" s="59" t="str">
        <f>Translations!$C$316</f>
        <v>•  a kibocsátási egységes ingyenes kiosztásának tevékenységi-szint változásának kiigazításáról szóló Bizottság (EU) 2019/1842 végrehajtási rendelete (ALCR) és a kibocsátási egységek harmonizált ingyenes kiosztására vonatkozó Bizottsági (EU) 2019/331 felhatalmazási rendelete (FAR) szerinti követelmények végrehajtásáért.</v>
      </c>
      <c r="D11" s="80"/>
    </row>
    <row r="12" spans="1:4" ht="91.5" customHeight="1" x14ac:dyDescent="0.2">
      <c r="A12" s="57"/>
      <c r="B12" s="58" t="str">
        <f>Translations!$C$317</f>
        <v>A hitelesítő (ahogy azt a csatolt hitelesítői jelentés és véleménynyilatkozat (VOS) megnevezi) felelős – az akkreditációról és hitelesítésről szóló 2018/2067 rendeletnek (a jelenlegi változatban, amire az alábbi hitelesítés során hivatkozunk) és a hitelesítési szerződése (amely a VOS szerint kelt) – az Üzemeltető által hivatkozott jelentés hitelesítésének elvégzéséért a köz érdekében, és független az üzemeltetőtől, valamint az Illetékes Hatóságtól, mely felelős a 2003/87/EK irányelv, a 2019/1842/EU (ALCR) és a 2019/331/EU (FAR) rendelet végrehajtásáért.</v>
      </c>
      <c r="C12" s="110"/>
    </row>
    <row r="13" spans="1:4" ht="56.25" customHeight="1" x14ac:dyDescent="0.2">
      <c r="A13" s="57"/>
      <c r="B13" s="58" t="str">
        <f>Translations!$C$318</f>
        <v>A Hitelesítő feladata a Jelentésben feltüntetett, a vizsgálati információkat alátámasztó adatok vizsgálata alapján egy független vélemény felállítása a VOS-ban hivatkozott módon, amely véleményt az Üzemeltető számára át kell adnia.  A Hitelesítőnek jelentenie kell, ha véleménye szerint:</v>
      </c>
      <c r="C13" s="110"/>
    </row>
    <row r="14" spans="1:4" ht="39" customHeight="1" x14ac:dyDescent="0.2">
      <c r="A14" s="57"/>
      <c r="B14" s="58" t="str">
        <f>Translations!$C$319</f>
        <v>•  a jelentés valótlanságokkal (kihagyások, nem megfelelő megközelítések vagy hibák) vagy a Nyomonkövetési módszertani terv szabálytalanságokkal hozható összefüggésbe; vagy</v>
      </c>
      <c r="C14" s="111"/>
    </row>
    <row r="15" spans="1:4" ht="40.5" customHeight="1" x14ac:dyDescent="0.2">
      <c r="A15" s="57"/>
      <c r="B15" s="58" t="str">
        <f>Translations!$C$320</f>
        <v xml:space="preserve">•   az Üzemeltető nem felel meg az ALCR és, adott esetben, a FAR követelményeinek, még akkor sem, ha a Nyomonkövetési módszertani tervet az illetékes hatóság jóváhagyta; vagy                                                                                                                                                            </v>
      </c>
      <c r="C15" s="112"/>
      <c r="D15" s="80"/>
    </row>
    <row r="16" spans="1:4" ht="39" customHeight="1" x14ac:dyDescent="0.2">
      <c r="A16" s="57"/>
      <c r="B16" s="58" t="str">
        <f>Translations!$C$321</f>
        <v>•   az EU ETS vezető hitelesítő/hitelesítő nem kapott meg minden szükséges információt és magyarázatot a vizsgálat elvárható szintű bizonyossággal való lefolytatásához; vagy</v>
      </c>
      <c r="D16" s="80"/>
    </row>
    <row r="17" spans="1:5" ht="42.75" customHeight="1" x14ac:dyDescent="0.2">
      <c r="A17" s="57"/>
      <c r="B17" s="58" t="str">
        <f>Translations!$C$322</f>
        <v>•  az Üzemeltető releváns adatok nyomonkövetési és jelentési teljesítményét és/vagy a Nyomonkövetési módszertani tervnek, az ALCR-nek és a FAR-nak való megfelelését javítani lehetne.</v>
      </c>
      <c r="D17" s="80"/>
      <c r="E17" s="80"/>
    </row>
    <row r="18" spans="1:5" ht="167.45" customHeight="1" x14ac:dyDescent="0.2">
      <c r="A18" s="57"/>
      <c r="B18" s="286" t="str">
        <f>Translations!$C$323</f>
        <v>Az éves tevékenységi szintről szóló jelentések hitelesítésének részeként a hitelesítő felelős az energiahatékonysági ajánlások végrehajtásának ellenőrzéséért, amennyiben az üzemeltető energetikai auditok hatálya alá tartozik, vagy az EED 8. cikke szerinti tanúsított energiagazdálkodási rendszerrel rendelkezik, és az alapadat-jelentés benyújtása után még mindig voltak energiahatékonysági ajánlások.
A hitelesítő azt is ellenőrzi, hogy az alapidőszak első négy évében (2019–2022) kiadott vonatkozó ajánlások végrehajtása befejeződött-e. Amennyiben a vonatkozó energiahatékonysági ajánlások végrehajtása nem fejeződött be, a hitelesítő értékeli, hogy alkalmazható-e a feltételesség alóli kivételek valamelyike, és hogy vannak-e egyéb észrevételek.</v>
      </c>
      <c r="D18" s="80"/>
      <c r="E18" s="80"/>
    </row>
    <row r="19" spans="1:5" ht="144.75" customHeight="1" x14ac:dyDescent="0.2">
      <c r="A19" s="57" t="str">
        <f>Translations!$C$324</f>
        <v xml:space="preserve">Az elvégzett munka és a vélemény alapján: </v>
      </c>
      <c r="B19" s="58" t="str">
        <f>Translations!$C$325</f>
        <v>A  hitelesítést az alább található hitelesítési referenciadokumentumok alapján végeztük el. Ez magában foglalja a bizonyítékok vizsgálatát a kockázatelemzés és az azt követő hitelesítési terv alapján a megfelelő bizonyosságbiztosításához és azt, hogy meggyőzödjünk arról, hogy az adatokkal kapcsolatos számításokat és nyilvántartásokat megfelelően elvégezték az EU Kibocsátáskereskedelmi Rendszerének rendeleteivel és elveivel összhangban, az alábbi EU ETS feltételek referenciadokumentumok és az Üzemeltető Nyomonkövetési módszertani terve szerint.  Szükség esetén ez magában foglalta az Üzemeltető által az adatok előkészítése során tett becslések és vélemények értékelését, valamint a VOS-ban hivatkozott Jelentésben szereplő adatok bemutatásának általános megfelelőségét és azoknak lehetséges lényeges valótlanságait.</v>
      </c>
      <c r="C19" s="113"/>
      <c r="D19" s="80"/>
      <c r="E19" s="80"/>
    </row>
    <row r="20" spans="1:5" ht="30" customHeight="1" x14ac:dyDescent="0.2">
      <c r="A20" s="57" t="str">
        <f>Translations!$C$326</f>
        <v>Lényegességi szint</v>
      </c>
      <c r="B20" s="58" t="str">
        <f>Translations!$C$327</f>
        <v>A kvantitatív lényegességi szint egyenként, a következő adatelemek 5%-ában állapítható meg:</v>
      </c>
      <c r="C20" s="45"/>
      <c r="D20" s="80"/>
      <c r="E20" s="80"/>
    </row>
    <row r="21" spans="1:5" ht="30" customHeight="1" x14ac:dyDescent="0.2">
      <c r="A21" s="57"/>
      <c r="B21" s="58" t="str">
        <f>Translations!$C$328</f>
        <v>•   a létesítmények teljes kibocsátása, amennyiben a hivatkozott Jelentés adatai a kibocsátásokra vonatkoznak; vagy</v>
      </c>
      <c r="C21" s="194" t="str">
        <f>Translations!$C$329</f>
        <v>&lt;törölje a nem alkalmazandó sorokat&gt;</v>
      </c>
      <c r="D21" s="80"/>
      <c r="E21" s="80"/>
    </row>
    <row r="22" spans="1:5" ht="41.25" customHeight="1" x14ac:dyDescent="0.2">
      <c r="A22" s="57"/>
      <c r="B22" s="58" t="str">
        <f>Translations!$C$330</f>
        <v>•   adott esetben a nettó mérhető hő importjának és termelésének összege, amennyiben a hivatkozott Jelentésben szereplő adatok mérhető hőadatokra vonatkoznak; vagy</v>
      </c>
      <c r="C22" s="45"/>
      <c r="D22" s="80"/>
    </row>
    <row r="23" spans="1:5" ht="30" customHeight="1" x14ac:dyDescent="0.2">
      <c r="A23" s="57"/>
      <c r="B23" s="58" t="str">
        <f>Translations!$C$331</f>
        <v>•   adott esetben a létesítménybe importált és/vagy a létesítményben termelt hulladékgáz-mennyiségek összege; vagy</v>
      </c>
      <c r="C23" s="45"/>
      <c r="D23" s="80"/>
    </row>
    <row r="24" spans="1:5" ht="28.5" customHeight="1" x14ac:dyDescent="0.2">
      <c r="A24" s="57"/>
      <c r="B24" s="58" t="str">
        <f>Translations!$C$332</f>
        <v>•   az egyes releváns termék-referenciaérték szerinti létesítményrészek tevékenységi szintje külön-külön.</v>
      </c>
      <c r="C24" s="45"/>
      <c r="D24" s="80"/>
    </row>
    <row r="25" spans="1:5" ht="55.5" customHeight="1" x14ac:dyDescent="0.2">
      <c r="A25" s="57"/>
      <c r="B25" s="58" t="str">
        <f>Translations!$C$333</f>
        <v>Az adatok bármely más elemével, valamint az ALCR vagy FAR (adott esetben) és/vagy a Nyomonkövetési módszertani tervnek való megfeleléssel kapcsolatos elemeket érintő problémák esetében a szélesebb körű lényegességi elemzés során veszik figyelembe a minőségi szempontokat.</v>
      </c>
      <c r="C25" s="45"/>
      <c r="D25" s="80"/>
    </row>
    <row r="26" spans="1:5" ht="64.5" customHeight="1" x14ac:dyDescent="0.2">
      <c r="A26" s="57" t="str">
        <f>Translations!$C$334</f>
        <v>Egyéb lényeges információk</v>
      </c>
      <c r="B26" s="158"/>
      <c r="C26" s="194" t="str">
        <f>Translations!$C$335</f>
        <v>&lt;Az elvégzett munkával vagy a szakvéleménnyel kapcsolatos egyéb fontos információ vagy feltétel.  A jelen sorban adhat meg a hitelesítő minden olyan adatot, amelyek hasznosak lehetnek a vélemény felhasználói számára az elvégzett munka mélységének és hatókörének stb. megértéséhez.&gt;</v>
      </c>
    </row>
    <row r="27" spans="1:5" ht="59.25" customHeight="1" thickBot="1" x14ac:dyDescent="0.25">
      <c r="A27" s="60"/>
      <c r="B27" s="61" t="str">
        <f>Translations!$C$336</f>
        <v>Az üvegházhatású gázok mennyiség-meghatározását a belső bizonytalanság is befolyásolja, a tervezés során kialakított műszeres mérési képesség, ill. a vizsgálati módszerek, a számítási tényezők és a globális felemelegedési potenciál meghatározásához használt tudományos ismeretek tudományos korlátai miatt.</v>
      </c>
      <c r="C27" s="45"/>
    </row>
    <row r="28" spans="1:5" ht="9" customHeight="1" thickBot="1" x14ac:dyDescent="0.25">
      <c r="B28" s="47"/>
      <c r="C28" s="45"/>
    </row>
    <row r="29" spans="1:5" ht="21" customHeight="1" x14ac:dyDescent="0.2">
      <c r="A29" s="712" t="str">
        <f>Translations!$C$337</f>
        <v xml:space="preserve">Hivatkozott referenciadokumentumok: 
</v>
      </c>
      <c r="B29" s="62" t="str">
        <f>Translations!$C$338</f>
        <v>Az ellenőrzés lefolytatása (1) - Feltételek képesített hitelesítők számára</v>
      </c>
      <c r="C29" s="709" t="str">
        <f>Translations!$C$339</f>
        <v>&lt;Válassza ki azon kritériumhalmazokat amelyek megfelelnek a hitelesítő akkreditációjának/képesítésének (törölje a nem releváns részeket).&gt; Várhatóan a legtöbb hitelesítő esetében az (1) halmaz kiválasztása szükséges.
Megjegyzés: egyes dokumentumokat aktualizálhatták és felülvizsgálhatták, ezért ellenőrizze, hogy a megfelelő verzióra hivatkozik</v>
      </c>
    </row>
    <row r="30" spans="1:5" ht="51.75" customHeight="1" x14ac:dyDescent="0.2">
      <c r="A30" s="713"/>
      <c r="B30" s="159" t="str">
        <f>Translations!$C$340</f>
        <v>1) A Bizottság (EU) 2020/2084 végrehajtási rendelete alapján frissített a Bizottság (EU) 2018/2067 végrehajtási rendelete a 2003/87/EK európai parlamenti és tanácsi irányelv értelmében az adatok hitelesítéséről és a hitelesítők akkreditálásáról</v>
      </c>
      <c r="C30" s="709"/>
    </row>
    <row r="31" spans="1:5" ht="42.75" customHeight="1" x14ac:dyDescent="0.2">
      <c r="A31" s="713"/>
      <c r="B31" s="159" t="str">
        <f>Translations!$C$341</f>
        <v>2) MSZ EN ISO 14065 - Az üvegházhatású gázok validálását és verifikálását végző testületekkel szembeni követelmények az akkreditálásban vagy az elismerés egyéb formáiban való használatra.</v>
      </c>
      <c r="C31" s="709"/>
    </row>
    <row r="32" spans="1:5" ht="28.5" customHeight="1" x14ac:dyDescent="0.2">
      <c r="A32" s="713"/>
      <c r="B32" s="160" t="str">
        <f>Translations!$C$342</f>
        <v>3) MSZ EN ISO 14064-3:2019 Előírások és útmutatás üvegházhatású gázokra vonatkozó állítások validálására és verifikálására</v>
      </c>
      <c r="C32" s="709"/>
    </row>
    <row r="33" spans="1:3" ht="25.5" x14ac:dyDescent="0.2">
      <c r="A33" s="713"/>
      <c r="B33" s="159" t="str">
        <f>Translations!$C$343</f>
        <v>4) IAF MD 6:2014 International Accreditation Forum (IAF) Mandatory Document for the Application of ISO 14065:2013 (Issue 2, March 2014)</v>
      </c>
      <c r="C33" s="709"/>
    </row>
    <row r="34" spans="1:3" ht="25.5" x14ac:dyDescent="0.2">
      <c r="A34" s="713"/>
      <c r="B34" s="159" t="str">
        <f>Translations!$C$344</f>
        <v>5) Az Európai Bizottság szolgálatai által kidolgozott útmutatás az ALCR és a FAR vonatkozásában történő hitelesítésről és akkreditációról</v>
      </c>
      <c r="C34" s="709"/>
    </row>
    <row r="35" spans="1:3" ht="32.25" customHeight="1" x14ac:dyDescent="0.2">
      <c r="A35" s="713"/>
      <c r="B35" s="159" t="str">
        <f>Translations!$C$345</f>
        <v xml:space="preserve">6) EA-6/03 European Co-operation for Accreditation Guidance For the Recognition of Verifiers under EU ETS Directive </v>
      </c>
      <c r="C35" s="709"/>
    </row>
    <row r="36" spans="1:3" x14ac:dyDescent="0.2">
      <c r="A36" s="713"/>
      <c r="B36" s="161" t="str">
        <f>Translations!$C$48</f>
        <v>Az egyes tagállamokra vonatkozó útmutató itt található:</v>
      </c>
      <c r="C36" s="709"/>
    </row>
    <row r="37" spans="1:3" x14ac:dyDescent="0.2">
      <c r="A37" s="713"/>
      <c r="B37" s="162" t="str">
        <f>Translations!$C$346</f>
        <v>Válassza ki a releváns útmutató dokumentumokat a listából</v>
      </c>
      <c r="C37" s="709"/>
    </row>
    <row r="38" spans="1:3" ht="13.5" thickBot="1" x14ac:dyDescent="0.25">
      <c r="A38" s="713"/>
      <c r="B38" s="163" t="str">
        <f>Translations!$C$346</f>
        <v>Válassza ki a releváns útmutató dokumentumokat a listából</v>
      </c>
      <c r="C38" s="709"/>
    </row>
    <row r="39" spans="1:3" ht="33" customHeight="1" x14ac:dyDescent="0.2">
      <c r="A39" s="57"/>
      <c r="B39" s="62" t="str">
        <f>Translations!$C$347</f>
        <v>A hitelesítés lefolytatása (2) - További feltételek a pénzügyi auditorként is működő akkreditált hitelesítők számára</v>
      </c>
      <c r="C39" s="711" t="str">
        <f>Translations!$C$348</f>
        <v>Csak akkor válassza ki ezt a részt, ha a hitelesítő egy Pénzügyi Auditor, amelynek meg kell felelnie a Nemzetközi Könyvvizsgálói és Biztosítási Standard Testület és társult testületei által meghatározott szabályoknak és szabványoknak
Ezekre a szabványokra nem vonatkozik az akkreditáció. Az Akkreditáló Testületek nem ellenőrzik ezen előírások betartását.</v>
      </c>
    </row>
    <row r="40" spans="1:3" ht="42.75" customHeight="1" x14ac:dyDescent="0.2">
      <c r="A40" s="57"/>
      <c r="B40" s="159" t="str">
        <f>Translations!$C$349</f>
        <v>7) Az auditori megbízásokra vonatkozó nemzetközi szabvány 3000 : A Nemzetközi Könyvvizsgálói és Biztosítási Standard Testület „Assurance Engagements other than Audits or Reviews of Historical Information” kiadványa.</v>
      </c>
      <c r="C40" s="711"/>
    </row>
    <row r="41" spans="1:3" ht="45" customHeight="1" thickBot="1" x14ac:dyDescent="0.25">
      <c r="A41" s="57"/>
      <c r="B41" s="162" t="str">
        <f>Translations!$C$350</f>
        <v>8) Az auditori megbízásokra vonatkozó nemzetközi szabvány 3410 : A Nemzetközi Könyvvizsgálói és Biztosítási Standard Testület „Assurance Engagements on Greenhouse Gas Statements” kiadványa.</v>
      </c>
      <c r="C41" s="711"/>
    </row>
    <row r="42" spans="1:3" ht="31.5" customHeight="1" x14ac:dyDescent="0.2">
      <c r="A42" s="57"/>
      <c r="B42" s="62" t="str">
        <f>Translations!$C$351</f>
        <v>Az ellenőrzés lefolytatása (3) - Feltételek az AVR 55. cikkének (2) bekezdése szerint képesített hitelesítők számára</v>
      </c>
      <c r="C42" s="708" t="str">
        <f>Translations!$C$352</f>
        <v>Ezt a részt csak akkor kell kiválasztani, ha a hitelesítő az AVR2 54. cikkének 2. bekezdése szerint egy képesített természetes személy.</v>
      </c>
    </row>
    <row r="43" spans="1:3" ht="56.25" customHeight="1" x14ac:dyDescent="0.2">
      <c r="A43" s="57"/>
      <c r="B43" s="159" t="str">
        <f>Translations!$C$340</f>
        <v>1) A Bizottság (EU) 2020/2084 végrehajtási rendelete alapján frissített a Bizottság (EU) 2018/2067 végrehajtási rendelete a 2003/87/EK európai parlamenti és tanácsi irányelv értelmében az adatok hitelesítéséről és a hitelesítők akkreditálásáról</v>
      </c>
      <c r="C43" s="708"/>
    </row>
    <row r="44" spans="1:3" ht="18.75" customHeight="1" x14ac:dyDescent="0.2">
      <c r="A44" s="57"/>
      <c r="B44" s="159" t="str">
        <f>Translations!$C$353</f>
        <v>i) Az Európai Bizottság által kidolgozott uniós útmutatás a képzett hitelesítőkről</v>
      </c>
      <c r="C44" s="193"/>
    </row>
    <row r="45" spans="1:3" x14ac:dyDescent="0.2">
      <c r="A45" s="57"/>
      <c r="B45" s="161" t="str">
        <f>Translations!$C$48</f>
        <v>Az egyes tagállamokra vonatkozó útmutató itt található:</v>
      </c>
      <c r="C45" s="193"/>
    </row>
    <row r="46" spans="1:3" x14ac:dyDescent="0.2">
      <c r="A46" s="57"/>
      <c r="B46" s="162" t="str">
        <f>Translations!$C$346</f>
        <v>Válassza ki a releváns útmutató dokumentumokat a listából</v>
      </c>
      <c r="C46" s="114"/>
    </row>
    <row r="47" spans="1:3" x14ac:dyDescent="0.2">
      <c r="A47" s="57"/>
      <c r="B47" s="162" t="str">
        <f>Translations!$C$346</f>
        <v>Válassza ki a releváns útmutató dokumentumokat a listából</v>
      </c>
      <c r="C47" s="114"/>
    </row>
    <row r="48" spans="1:3" x14ac:dyDescent="0.2">
      <c r="A48" s="57"/>
      <c r="B48" s="63" t="str">
        <f>Translations!$C$354</f>
        <v>Az EU ETS szabályai stb.</v>
      </c>
      <c r="C48" s="708" t="str">
        <f>Translations!$C$355</f>
        <v>Ezt a részt minden hitelesítőnek ki kell választania.
Megjegyzés - ellenőrizze, hogy a lista érvényes abban a tagállamban, amelyben kiadják a véleményt, mivel az egyes tagállamok útmutatói csak az egyes tagállamokban alkalmazhatók.
Legalább a vonatkozó EU-szabályozásokat és az EK-útmutatásokat tartalmaznia kell</v>
      </c>
    </row>
    <row r="49" spans="1:3" ht="26.65" customHeight="1" x14ac:dyDescent="0.2">
      <c r="A49" s="57"/>
      <c r="B49" s="159" t="str">
        <f>Translations!$C$356</f>
        <v>A) A Bizottság (EU) 2019/1842 végrehajtási rendelete a kibocsátási egységek ingyenes kiosztásának tevékenységiszint-változás miatti kiigazításról</v>
      </c>
      <c r="C49" s="708"/>
    </row>
    <row r="50" spans="1:3" ht="31.5" customHeight="1" x14ac:dyDescent="0.2">
      <c r="A50" s="57"/>
      <c r="B50" s="159" t="str">
        <f>Translations!$C$357</f>
        <v>B) Az EU 2019/331 számú rendelete a kibocsátási egységek harmonizált ingyenes kiosztásáról a 2003/87/EK irányelv (FAR) 10a. cikke alapján</v>
      </c>
      <c r="C50" s="708"/>
    </row>
    <row r="51" spans="1:3" ht="17.25" customHeight="1" x14ac:dyDescent="0.2">
      <c r="A51" s="57"/>
      <c r="B51" s="159" t="str">
        <f>Translations!$C$358</f>
        <v>C) Az EU 2019/708 rendelete a szénszivárgási listáról</v>
      </c>
      <c r="C51" s="708"/>
    </row>
    <row r="52" spans="1:3" ht="25.5" customHeight="1" x14ac:dyDescent="0.2">
      <c r="A52" s="57"/>
      <c r="B52" s="162" t="str">
        <f>Translations!$C$359</f>
        <v>D) Az EU 2023/956 rendelete az importáruk karbonintenzitását ellensúlyozó mechanizmus létrehozásáról (CBAM)</v>
      </c>
      <c r="C52" s="708"/>
    </row>
    <row r="53" spans="1:3" ht="33.75" customHeight="1" x14ac:dyDescent="0.2">
      <c r="A53" s="57"/>
      <c r="B53" s="159" t="str">
        <f>Translations!$C$360</f>
        <v>E) Az Európai Bizottság által kidolgozott EU útmutatás az ALCR és a FAR harmonizált értelmezésének támogatására</v>
      </c>
      <c r="C53" s="708"/>
    </row>
    <row r="54" spans="1:3" ht="61.5" customHeight="1" x14ac:dyDescent="0.2">
      <c r="A54" s="57"/>
      <c r="B54" s="159" t="str">
        <f>Translations!$C$361</f>
        <v>F) Az Európai Bizottság által kidolgozott uniós útmutató az adatok hitelesítéséről és a hitelesítők akkreditációjáról szóló, a 2003/87/EK irányelv szerinti, a Bizottság (EU) 2020/2084 végrehajtási rendelete által frissített, a (EU) 2018/2067 irányelv szerinti harmonizált értelmezésének támogatásához</v>
      </c>
      <c r="C54" s="708"/>
    </row>
    <row r="55" spans="1:3" x14ac:dyDescent="0.2">
      <c r="A55" s="57"/>
      <c r="B55" s="161" t="str">
        <f>Translations!$C$48</f>
        <v>Az egyes tagállamokra vonatkozó útmutató itt található:</v>
      </c>
      <c r="C55" s="708"/>
    </row>
    <row r="56" spans="1:3" x14ac:dyDescent="0.2">
      <c r="A56" s="57"/>
      <c r="B56" s="162" t="str">
        <f>Translations!$C$346</f>
        <v>Válassza ki a releváns útmutató dokumentumokat a listából</v>
      </c>
      <c r="C56" s="708"/>
    </row>
    <row r="57" spans="1:3" ht="13.5" thickBot="1" x14ac:dyDescent="0.25">
      <c r="A57" s="57"/>
      <c r="B57" s="163" t="str">
        <f>Translations!$C$346</f>
        <v>Válassza ki a releváns útmutató dokumentumokat a listából</v>
      </c>
      <c r="C57" s="708"/>
    </row>
    <row r="58" spans="1:3" ht="6.75" customHeight="1" x14ac:dyDescent="0.2">
      <c r="B58" s="47"/>
    </row>
    <row r="59" spans="1:3" ht="12.75" customHeight="1" x14ac:dyDescent="0.2"/>
    <row r="60" spans="1:3" x14ac:dyDescent="0.2">
      <c r="B60" s="65"/>
    </row>
    <row r="63" spans="1:3" x14ac:dyDescent="0.2">
      <c r="B63" s="247"/>
    </row>
  </sheetData>
  <sheetProtection formatCells="0" formatColumns="0" formatRows="0"/>
  <customSheetViews>
    <customSheetView guid="{3EE4370E-84AC-4220-AECA-2B19C5F3775F}" hiddenRows="1" topLeftCell="A16">
      <selection activeCell="B33" sqref="B33"/>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hiddenRows="1" topLeftCell="A16">
      <selection activeCell="B33" sqref="B33"/>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1">
    <mergeCell ref="A2:B2"/>
    <mergeCell ref="A3:B3"/>
    <mergeCell ref="A4:B4"/>
    <mergeCell ref="C48:C57"/>
    <mergeCell ref="C29:C38"/>
    <mergeCell ref="C3:C4"/>
    <mergeCell ref="C39:C41"/>
    <mergeCell ref="C42:C43"/>
    <mergeCell ref="A5:B5"/>
    <mergeCell ref="A29:A38"/>
    <mergeCell ref="C5:C6"/>
  </mergeCells>
  <phoneticPr fontId="0" type="noConversion"/>
  <dataValidations count="3">
    <dataValidation type="list" allowBlank="1" showErrorMessage="1" promptTitle="Select guidance document" prompt="Select the additional and relevant guidance documents that you have used, ensuring that the correct version is cited" sqref="B37:B38">
      <formula1>conductaccredited</formula1>
    </dataValidation>
    <dataValidation type="list" allowBlank="1" showErrorMessage="1" promptTitle="Select guidance document" prompt="Select the additional and relevant guidance documents that you have used, ensuring that the correct version is cited" sqref="B46:B47">
      <formula1>conductaccredited2</formula1>
    </dataValidation>
    <dataValidation type="list" allowBlank="1" showErrorMessage="1" promptTitle="Select guidance document" prompt="Select the additional and relevant guidance documents that you have used, ensuring that the correct version is cited" sqref="B56:B57">
      <formula1>conductaccredited3</formula1>
    </dataValidation>
  </dataValidations>
  <pageMargins left="0.74803149606299213" right="0.74803149606299213" top="0.35433070866141736" bottom="0.78740157480314965" header="0.23622047244094491" footer="0.47244094488188981"/>
  <pageSetup paperSize="9" scale="91" fitToHeight="0" orientation="portrait" r:id="rId1"/>
  <headerFooter alignWithMargins="0">
    <oddFooter>&amp;L&amp;F/
&amp;A&amp;C&amp;P/&amp;N&amp;RPrinted : &amp;D/&amp;T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E30"/>
  <sheetViews>
    <sheetView workbookViewId="0"/>
  </sheetViews>
  <sheetFormatPr defaultColWidth="9.140625" defaultRowHeight="12.75" x14ac:dyDescent="0.2"/>
  <cols>
    <col min="1" max="1" width="4.7109375" style="55" customWidth="1"/>
    <col min="2" max="2" width="85.7109375" style="64" customWidth="1"/>
    <col min="3" max="3" width="75.7109375" style="46" customWidth="1"/>
    <col min="4" max="16384" width="9.140625" style="44"/>
  </cols>
  <sheetData>
    <row r="1" spans="1:4" x14ac:dyDescent="0.2">
      <c r="A1" s="237"/>
      <c r="C1" s="43" t="str">
        <f>Translations!$C$71</f>
        <v>ÚTMUTATÓ HITELESÍTŐK SZÁMÁRA</v>
      </c>
    </row>
    <row r="2" spans="1:4" x14ac:dyDescent="0.2">
      <c r="A2" s="657" t="str">
        <f>Translations!$C$362</f>
        <v>Hitelesítő szakvélemény - Kibocsátáskereskedelmi rendszer</v>
      </c>
      <c r="B2" s="657"/>
      <c r="C2" s="44"/>
    </row>
    <row r="3" spans="1:4" ht="13.5" thickBot="1" x14ac:dyDescent="0.25">
      <c r="A3" s="657" t="str">
        <f>Szakvélemény!A3:B3</f>
        <v>EU ETS tevékenységi szintről szóló éves jelentés</v>
      </c>
      <c r="B3" s="657"/>
      <c r="C3" s="710" t="str">
        <f>Translations!$C$307</f>
        <v>Megjegyzés - a Létesítmény neve automatikusan kiválasztásra kerül, miután beírta a Szakvéleménybe</v>
      </c>
    </row>
    <row r="4" spans="1:4" ht="13.5" thickBot="1" x14ac:dyDescent="0.25">
      <c r="A4" s="715" t="str">
        <f>'1. Melléklet - Megállapítások'!$B$3</f>
        <v>Az üzemeltető neve - A létesítmény megnevezése</v>
      </c>
      <c r="B4" s="716"/>
      <c r="C4" s="710"/>
    </row>
    <row r="5" spans="1:4" ht="25.5" customHeight="1" x14ac:dyDescent="0.2">
      <c r="A5" s="652" t="str">
        <f>Translations!$C$363</f>
        <v>3. melléklet - Az azonosított és az illetékes hatóság számára be nem jelentett változások összefoglalása</v>
      </c>
      <c r="B5" s="652"/>
      <c r="C5" s="45"/>
    </row>
    <row r="6" spans="1:4" ht="29.25" customHeight="1" x14ac:dyDescent="0.2">
      <c r="A6" s="613" t="str">
        <f>Translations!$C$364</f>
        <v>A) az Illetékes Hatóság jóváhagyta, de a hitelesítés befejeztével nem foglalták bele a jóváhagyott, frissített Nyomonkövetési módszertani tervbe</v>
      </c>
      <c r="B6" s="613"/>
      <c r="C6" s="45"/>
      <c r="D6" s="46"/>
    </row>
    <row r="7" spans="1:4" ht="6.75" customHeight="1" thickBot="1" x14ac:dyDescent="0.25">
      <c r="B7" s="47"/>
      <c r="C7" s="45"/>
      <c r="D7" s="46"/>
    </row>
    <row r="8" spans="1:4" ht="14.25" customHeight="1" x14ac:dyDescent="0.2">
      <c r="A8" s="118">
        <v>1</v>
      </c>
      <c r="B8" s="164"/>
      <c r="C8" s="718" t="str">
        <f>Translations!$C$365</f>
        <v>&lt;Fel kell sorolni mindent, ami megállapodás tárgyát képezi (pl. levélben, e-mailben, faxon keresztül vagy telefonon), de amelyeket még nem foglaltak bele a jóváhagyott, frissített Nyomonkövetési módszertani tervbe.&gt;</v>
      </c>
    </row>
    <row r="9" spans="1:4" x14ac:dyDescent="0.2">
      <c r="A9" s="191">
        <v>2</v>
      </c>
      <c r="B9" s="136"/>
      <c r="C9" s="718"/>
    </row>
    <row r="10" spans="1:4" ht="12.75" customHeight="1" x14ac:dyDescent="0.2">
      <c r="A10" s="191">
        <v>3</v>
      </c>
      <c r="B10" s="136"/>
      <c r="C10" s="718"/>
    </row>
    <row r="11" spans="1:4" ht="12.75" customHeight="1" x14ac:dyDescent="0.2">
      <c r="A11" s="191">
        <v>4</v>
      </c>
      <c r="B11" s="136"/>
      <c r="C11" s="718" t="str">
        <f>Translations!$C$366</f>
        <v>Töltse ki a vonatkozó adatokat.  Soronként egy megjegyzés. Ha több helyre van szüksége, adjon hozzá a dokumentumhoz új sorokat és egyenként számozza meg őket.  Ha nincsenek releváns megjegyzések, tüntesse fel az első sorban, hogy „NEM ALKALMAZANDÓ”.</v>
      </c>
    </row>
    <row r="12" spans="1:4" ht="12.75" customHeight="1" x14ac:dyDescent="0.2">
      <c r="A12" s="191">
        <v>5</v>
      </c>
      <c r="B12" s="136"/>
      <c r="C12" s="718"/>
    </row>
    <row r="13" spans="1:4" ht="12.75" customHeight="1" x14ac:dyDescent="0.2">
      <c r="A13" s="191">
        <v>6</v>
      </c>
      <c r="B13" s="136"/>
      <c r="C13" s="718"/>
    </row>
    <row r="14" spans="1:4" ht="12.75" customHeight="1" x14ac:dyDescent="0.2">
      <c r="A14" s="191">
        <v>7</v>
      </c>
      <c r="B14" s="136"/>
      <c r="C14" s="177"/>
    </row>
    <row r="15" spans="1:4" ht="15" customHeight="1" x14ac:dyDescent="0.2">
      <c r="A15" s="48">
        <v>8</v>
      </c>
      <c r="B15" s="136"/>
    </row>
    <row r="16" spans="1:4" ht="12.75" customHeight="1" x14ac:dyDescent="0.2">
      <c r="A16" s="48">
        <v>9</v>
      </c>
      <c r="B16" s="136"/>
    </row>
    <row r="17" spans="1:5" ht="13.5" thickBot="1" x14ac:dyDescent="0.25">
      <c r="A17" s="49">
        <v>10</v>
      </c>
      <c r="B17" s="165"/>
    </row>
    <row r="18" spans="1:5" x14ac:dyDescent="0.2">
      <c r="B18" s="47"/>
      <c r="C18" s="45"/>
    </row>
    <row r="19" spans="1:5" s="50" customFormat="1" ht="19.5" customHeight="1" x14ac:dyDescent="0.2">
      <c r="A19" s="717" t="str">
        <f>Translations!$C$367</f>
        <v>B) a hitelesítő azonosította, de nem jelentették az Illetékes Hatóságnak</v>
      </c>
      <c r="B19" s="717"/>
      <c r="C19" s="45"/>
      <c r="D19" s="46"/>
    </row>
    <row r="20" spans="1:5" s="52" customFormat="1" ht="55.5" customHeight="1" thickBot="1" x14ac:dyDescent="0.25">
      <c r="A20" s="55"/>
      <c r="B20" s="47" t="str">
        <f>Translations!$C$368</f>
        <v>Beleértve a tevékenységi szint változásait és/vagy a létesítmény üzemeltetésének azon változásait, amelyek hatással lehetnek a kibocsátási egységek ingyenes kiosztására; továbbá a Nyomonkövetési módszertani terv azon változásait, amelyeket nem hagyott jóvá az Illetékes Hatóság a hitelesítés befejezése előtt</v>
      </c>
      <c r="C20" s="51"/>
    </row>
    <row r="21" spans="1:5" s="52" customFormat="1" ht="12.75" customHeight="1" x14ac:dyDescent="0.2">
      <c r="A21" s="118">
        <v>1</v>
      </c>
      <c r="B21" s="164"/>
      <c r="C21" s="718" t="str">
        <f>Translations!$C$369</f>
        <v>&lt;Fel kell sorolni a tevékenységi szint minden változását és/vagy a létesítmény üzemeltetését érintő változásokat, amelyeket a hitelesítő munkája alatt beazonosított és nem jelzett az Illetékes Hatóságnak. Továbbá fel kell sorolni a Nyomonkövetési módszertani tervet érintő minden olyan változást, amelyekről nem értesítették az Illetékes Hatóságot és amelyet nem hagyott jóvá az Illetékes Hatóság a hitelesítés véglegesítése előtt.&gt;</v>
      </c>
      <c r="D21" s="101"/>
      <c r="E21" s="53"/>
    </row>
    <row r="22" spans="1:5" s="52" customFormat="1" ht="12.75" customHeight="1" x14ac:dyDescent="0.2">
      <c r="A22" s="191">
        <v>2</v>
      </c>
      <c r="B22" s="136"/>
      <c r="C22" s="718"/>
    </row>
    <row r="23" spans="1:5" s="52" customFormat="1" ht="12.75" customHeight="1" x14ac:dyDescent="0.2">
      <c r="A23" s="191">
        <v>3</v>
      </c>
      <c r="B23" s="136"/>
      <c r="C23" s="718"/>
    </row>
    <row r="24" spans="1:5" s="52" customFormat="1" ht="12.75" customHeight="1" x14ac:dyDescent="0.2">
      <c r="A24" s="191">
        <v>4</v>
      </c>
      <c r="B24" s="136"/>
      <c r="C24" s="718"/>
    </row>
    <row r="25" spans="1:5" s="52" customFormat="1" ht="12.75" customHeight="1" x14ac:dyDescent="0.2">
      <c r="A25" s="191">
        <v>5</v>
      </c>
      <c r="B25" s="136"/>
      <c r="C25" s="718"/>
    </row>
    <row r="26" spans="1:5" s="52" customFormat="1" ht="12.75" customHeight="1" x14ac:dyDescent="0.2">
      <c r="A26" s="191">
        <v>6</v>
      </c>
      <c r="B26" s="136"/>
      <c r="C26" s="718"/>
    </row>
    <row r="27" spans="1:5" s="52" customFormat="1" ht="12.75" customHeight="1" x14ac:dyDescent="0.2">
      <c r="A27" s="191">
        <v>7</v>
      </c>
      <c r="B27" s="136"/>
      <c r="C27" s="177" t="str">
        <f>Translations!$C$370</f>
        <v>A jelen szakasz és az A szakasz közötti duplikációt el kell kerülni.</v>
      </c>
    </row>
    <row r="28" spans="1:5" s="52" customFormat="1" ht="12.75" customHeight="1" x14ac:dyDescent="0.2">
      <c r="A28" s="191">
        <v>8</v>
      </c>
      <c r="B28" s="136"/>
      <c r="C28" s="718" t="str">
        <f>Translations!$C$366</f>
        <v>Töltse ki a vonatkozó adatokat.  Soronként egy megjegyzés. Ha több helyre van szüksége, adjon hozzá a dokumentumhoz új sorokat és egyenként számozza meg őket.  Ha nincsenek releváns megjegyzések, tüntesse fel az első sorban, hogy „NEM ALKALMAZANDÓ”.</v>
      </c>
    </row>
    <row r="29" spans="1:5" s="52" customFormat="1" ht="12.75" customHeight="1" x14ac:dyDescent="0.2">
      <c r="A29" s="48">
        <v>9</v>
      </c>
      <c r="B29" s="136"/>
      <c r="C29" s="718"/>
    </row>
    <row r="30" spans="1:5" s="52" customFormat="1" ht="12.75" customHeight="1" thickBot="1" x14ac:dyDescent="0.25">
      <c r="A30" s="49">
        <v>10</v>
      </c>
      <c r="B30" s="165"/>
      <c r="C30" s="718"/>
    </row>
  </sheetData>
  <sheetProtection formatCells="0" formatColumns="0" formatRows="0"/>
  <customSheetViews>
    <customSheetView guid="{3EE4370E-84AC-4220-AECA-2B19C5F3775F}">
      <selection sqref="A1:B1"/>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selection sqref="A1:B1"/>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1">
    <mergeCell ref="C3:C4"/>
    <mergeCell ref="C28:C30"/>
    <mergeCell ref="C21:C26"/>
    <mergeCell ref="C11:C13"/>
    <mergeCell ref="C8:C10"/>
    <mergeCell ref="A2:B2"/>
    <mergeCell ref="A3:B3"/>
    <mergeCell ref="A4:B4"/>
    <mergeCell ref="A19:B19"/>
    <mergeCell ref="A5:B5"/>
    <mergeCell ref="A6:B6"/>
  </mergeCells>
  <phoneticPr fontId="0" type="noConversion"/>
  <pageMargins left="0.74803149606299213" right="0.74803149606299213" top="0.35433070866141736" bottom="0.78740157480314965" header="0.23622047244094491" footer="0.47244094488188981"/>
  <pageSetup paperSize="9" scale="95" fitToHeight="0" orientation="portrait" r:id="rId1"/>
  <headerFooter alignWithMargins="0">
    <oddFooter>&amp;L&amp;F/
&amp;A&amp;C&amp;P/&amp;N&amp;RPrinted : &amp;D/&amp;T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FE21"/>
  <sheetViews>
    <sheetView topLeftCell="B1" workbookViewId="0">
      <selection activeCell="K5" sqref="K5"/>
    </sheetView>
  </sheetViews>
  <sheetFormatPr defaultColWidth="11.42578125" defaultRowHeight="12.75" x14ac:dyDescent="0.2"/>
  <cols>
    <col min="1" max="1" width="2.7109375" style="212" hidden="1" customWidth="1"/>
    <col min="2" max="6" width="15.7109375" style="64" customWidth="1"/>
    <col min="7" max="8" width="17" style="64" customWidth="1"/>
    <col min="9" max="9" width="17.140625" style="64" customWidth="1"/>
    <col min="10" max="17" width="15.7109375" style="64" customWidth="1"/>
    <col min="18" max="18" width="20.7109375" style="64" customWidth="1"/>
    <col min="19" max="21" width="15.7109375" style="64" customWidth="1"/>
    <col min="22" max="31" width="20.7109375" style="64" customWidth="1"/>
    <col min="32" max="32" width="15.7109375" style="64" customWidth="1"/>
    <col min="33" max="33" width="33.42578125" style="64" customWidth="1"/>
    <col min="34" max="40" width="20.7109375" style="64" customWidth="1"/>
    <col min="41" max="42" width="15.7109375" style="64" customWidth="1"/>
    <col min="43" max="45" width="20.7109375" style="64" customWidth="1"/>
    <col min="46" max="49" width="15.7109375" style="64" customWidth="1"/>
    <col min="50" max="50" width="16.5703125" style="64" customWidth="1"/>
    <col min="51" max="51" width="20.7109375" style="64" customWidth="1"/>
    <col min="52" max="55" width="15.7109375" style="64" customWidth="1"/>
    <col min="56" max="56" width="20.7109375" style="64" customWidth="1"/>
    <col min="57" max="81" width="15.7109375" style="64" customWidth="1"/>
    <col min="82" max="84" width="20.7109375" style="64" customWidth="1"/>
    <col min="85" max="116" width="15.7109375" style="64" customWidth="1"/>
    <col min="117" max="151" width="11.42578125" style="64"/>
    <col min="152" max="152" width="12.5703125" style="64" customWidth="1"/>
    <col min="153" max="153" width="3.42578125" style="64" customWidth="1"/>
    <col min="154" max="16384" width="11.42578125" style="64"/>
  </cols>
  <sheetData>
    <row r="1" spans="1:161" s="275" customFormat="1" x14ac:dyDescent="0.2">
      <c r="A1" s="274" t="s">
        <v>233</v>
      </c>
      <c r="B1" s="275">
        <v>9</v>
      </c>
      <c r="C1" s="275">
        <v>6</v>
      </c>
      <c r="D1" s="275">
        <v>7</v>
      </c>
      <c r="E1" s="275">
        <v>10</v>
      </c>
      <c r="F1" s="275">
        <v>11</v>
      </c>
      <c r="G1" s="275">
        <v>12</v>
      </c>
      <c r="H1" s="275">
        <v>13</v>
      </c>
      <c r="I1" s="275">
        <v>14</v>
      </c>
      <c r="J1" s="275">
        <v>19</v>
      </c>
      <c r="K1" s="275">
        <v>21</v>
      </c>
      <c r="L1" s="275">
        <f>K1+1</f>
        <v>22</v>
      </c>
      <c r="M1" s="275">
        <f t="shared" ref="M1:AF1" si="0">L1+1</f>
        <v>23</v>
      </c>
      <c r="N1" s="275">
        <f t="shared" si="0"/>
        <v>24</v>
      </c>
      <c r="O1" s="275">
        <f t="shared" si="0"/>
        <v>25</v>
      </c>
      <c r="P1" s="275">
        <f t="shared" si="0"/>
        <v>26</v>
      </c>
      <c r="Q1" s="275">
        <f t="shared" si="0"/>
        <v>27</v>
      </c>
      <c r="R1" s="275">
        <f t="shared" si="0"/>
        <v>28</v>
      </c>
      <c r="S1" s="275">
        <f t="shared" si="0"/>
        <v>29</v>
      </c>
      <c r="T1" s="275">
        <f t="shared" si="0"/>
        <v>30</v>
      </c>
      <c r="U1" s="275">
        <f t="shared" si="0"/>
        <v>31</v>
      </c>
      <c r="V1" s="275">
        <f t="shared" si="0"/>
        <v>32</v>
      </c>
      <c r="W1" s="275">
        <f t="shared" si="0"/>
        <v>33</v>
      </c>
      <c r="X1" s="275">
        <f t="shared" si="0"/>
        <v>34</v>
      </c>
      <c r="Y1" s="275">
        <f t="shared" si="0"/>
        <v>35</v>
      </c>
      <c r="Z1" s="275">
        <f t="shared" si="0"/>
        <v>36</v>
      </c>
      <c r="AA1" s="275">
        <f t="shared" si="0"/>
        <v>37</v>
      </c>
      <c r="AB1" s="275">
        <f t="shared" si="0"/>
        <v>38</v>
      </c>
      <c r="AC1" s="275">
        <f t="shared" si="0"/>
        <v>39</v>
      </c>
      <c r="AD1" s="275">
        <f t="shared" si="0"/>
        <v>40</v>
      </c>
      <c r="AE1" s="275">
        <f t="shared" si="0"/>
        <v>41</v>
      </c>
      <c r="AF1" s="275">
        <f t="shared" si="0"/>
        <v>42</v>
      </c>
      <c r="AG1" s="275">
        <v>44</v>
      </c>
      <c r="AH1" s="275">
        <v>45</v>
      </c>
      <c r="AI1" s="275">
        <v>46</v>
      </c>
      <c r="AJ1" s="275">
        <v>47</v>
      </c>
      <c r="AK1" s="275">
        <v>48</v>
      </c>
      <c r="AL1" s="275">
        <v>49</v>
      </c>
      <c r="AM1" s="275">
        <v>50</v>
      </c>
      <c r="AN1" s="275">
        <v>51</v>
      </c>
      <c r="AO1" s="275">
        <v>52</v>
      </c>
      <c r="BI1" s="275">
        <v>54</v>
      </c>
      <c r="BJ1" s="275">
        <v>55</v>
      </c>
      <c r="BK1" s="275">
        <v>56</v>
      </c>
      <c r="BL1" s="275">
        <v>57</v>
      </c>
      <c r="BM1" s="275">
        <v>58</v>
      </c>
      <c r="BN1" s="275">
        <v>59</v>
      </c>
      <c r="BO1" s="275">
        <v>60</v>
      </c>
      <c r="BP1" s="275">
        <v>64</v>
      </c>
      <c r="BQ1" s="275">
        <f>BP1+1</f>
        <v>65</v>
      </c>
      <c r="BR1" s="275">
        <f t="shared" ref="BR1" si="1">BQ1+1</f>
        <v>66</v>
      </c>
      <c r="BS1" s="275">
        <v>67</v>
      </c>
      <c r="BT1" s="275">
        <v>68</v>
      </c>
      <c r="BU1" s="275">
        <v>69</v>
      </c>
      <c r="BV1" s="275">
        <v>70</v>
      </c>
      <c r="BW1" s="275">
        <v>71</v>
      </c>
      <c r="BX1" s="275">
        <v>72</v>
      </c>
      <c r="BY1" s="275">
        <v>73</v>
      </c>
      <c r="BZ1" s="275">
        <v>74</v>
      </c>
      <c r="CA1" s="275">
        <v>75</v>
      </c>
      <c r="CB1" s="275">
        <v>76</v>
      </c>
      <c r="CC1" s="275">
        <v>77</v>
      </c>
      <c r="CD1" s="275">
        <v>78</v>
      </c>
      <c r="CE1" s="275">
        <v>79</v>
      </c>
      <c r="CF1" s="275">
        <v>80</v>
      </c>
      <c r="CG1" s="275">
        <v>81</v>
      </c>
      <c r="CH1" s="275">
        <v>82</v>
      </c>
      <c r="CI1" s="275">
        <v>83</v>
      </c>
      <c r="CJ1" s="275">
        <v>85</v>
      </c>
      <c r="CK1" s="275">
        <f>CJ1+1</f>
        <v>86</v>
      </c>
      <c r="CL1" s="275">
        <f>CK1+1</f>
        <v>87</v>
      </c>
      <c r="CM1" s="275">
        <f>CL1+2</f>
        <v>89</v>
      </c>
      <c r="CN1" s="275">
        <v>90</v>
      </c>
      <c r="CO1" s="275">
        <f>CN1+2</f>
        <v>92</v>
      </c>
      <c r="CP1" s="275">
        <f>CO1+1</f>
        <v>93</v>
      </c>
      <c r="CQ1" s="275">
        <f>CP1+2</f>
        <v>95</v>
      </c>
      <c r="CR1" s="275">
        <f>CQ1+1</f>
        <v>96</v>
      </c>
      <c r="CS1" s="275">
        <f>CR1+1</f>
        <v>97</v>
      </c>
      <c r="CT1" s="275">
        <f>CS1+1</f>
        <v>98</v>
      </c>
      <c r="CU1" s="275">
        <f>CT1+2</f>
        <v>100</v>
      </c>
      <c r="CV1" s="275">
        <f>CU1+1</f>
        <v>101</v>
      </c>
      <c r="CW1" s="275">
        <f>CV1+2</f>
        <v>103</v>
      </c>
      <c r="CX1" s="275">
        <f>CW1+1</f>
        <v>104</v>
      </c>
      <c r="CY1" s="275">
        <f>CX1+1</f>
        <v>105</v>
      </c>
      <c r="CZ1" s="275">
        <f>CY1+1</f>
        <v>106</v>
      </c>
      <c r="DA1" s="275">
        <f>CZ1+2</f>
        <v>108</v>
      </c>
      <c r="DB1" s="275">
        <f>DA1+1</f>
        <v>109</v>
      </c>
      <c r="DC1" s="275">
        <f>DB1+2</f>
        <v>111</v>
      </c>
      <c r="DD1" s="275">
        <f>DC1+1</f>
        <v>112</v>
      </c>
      <c r="DE1" s="275">
        <f>DD1+1</f>
        <v>113</v>
      </c>
      <c r="DF1" s="275">
        <f>DE1+2</f>
        <v>115</v>
      </c>
      <c r="DG1" s="275">
        <f>DF1+1</f>
        <v>116</v>
      </c>
      <c r="DH1" s="275">
        <f>DG1+2</f>
        <v>118</v>
      </c>
      <c r="DI1" s="275">
        <f>DH1+1</f>
        <v>119</v>
      </c>
      <c r="DJ1" s="275">
        <f>DI1+2</f>
        <v>121</v>
      </c>
      <c r="DK1" s="275">
        <f>DJ1+2</f>
        <v>123</v>
      </c>
      <c r="DL1" s="275">
        <f>DK1+1</f>
        <v>124</v>
      </c>
      <c r="DM1" s="275">
        <f>DL1+2</f>
        <v>126</v>
      </c>
      <c r="DN1" s="275">
        <f>ROW(Szakvélemény!$A128)</f>
        <v>128</v>
      </c>
      <c r="DO1" s="275">
        <f>ROW(Szakvélemény!$A129)</f>
        <v>129</v>
      </c>
      <c r="DP1" s="275">
        <f>ROW(Szakvélemény!$A130)</f>
        <v>130</v>
      </c>
      <c r="DQ1" s="275">
        <f>ROW(Szakvélemény!$A131)</f>
        <v>131</v>
      </c>
      <c r="DR1" s="275">
        <f>ROW(Szakvélemény!$A132)</f>
        <v>132</v>
      </c>
      <c r="DS1" s="275">
        <f>ROW(Szakvélemény!$A133)</f>
        <v>133</v>
      </c>
      <c r="DT1" s="275">
        <f>ROW(Szakvélemény!$A134)</f>
        <v>134</v>
      </c>
      <c r="DU1" s="275">
        <f>ROW(Szakvélemény!$A135)</f>
        <v>135</v>
      </c>
      <c r="DV1" s="275">
        <f>ROW(Szakvélemény!$A136)</f>
        <v>136</v>
      </c>
      <c r="DW1" s="275">
        <f>ROW(Szakvélemény!$A137)</f>
        <v>137</v>
      </c>
      <c r="DX1" s="275">
        <f>ROW(Szakvélemény!$A138)</f>
        <v>138</v>
      </c>
      <c r="DY1" s="275">
        <f>ROW(Szakvélemény!$A139)</f>
        <v>139</v>
      </c>
      <c r="DZ1" s="275">
        <f>ROW(Szakvélemény!$A140)</f>
        <v>140</v>
      </c>
      <c r="EA1" s="275">
        <f>ROW(Szakvélemény!$A141)</f>
        <v>141</v>
      </c>
      <c r="EB1" s="275">
        <f>ROW(Szakvélemény!$A142)</f>
        <v>142</v>
      </c>
      <c r="EC1" s="275">
        <f>ROW(Szakvélemény!$A143)</f>
        <v>143</v>
      </c>
      <c r="ED1" s="275">
        <f>ROW(Szakvélemény!$A144)</f>
        <v>144</v>
      </c>
      <c r="EE1" s="275">
        <f>ROW(Szakvélemény!$A145)</f>
        <v>145</v>
      </c>
      <c r="EF1" s="275">
        <f>ROW(Szakvélemény!$A146)</f>
        <v>146</v>
      </c>
      <c r="EG1" s="275">
        <f>ROW(Szakvélemény!$A147)</f>
        <v>147</v>
      </c>
      <c r="EH1" s="275">
        <f>ROW(Szakvélemény!$A148)</f>
        <v>148</v>
      </c>
      <c r="EI1" s="275">
        <f>ROW(Szakvélemény!$A150)</f>
        <v>150</v>
      </c>
      <c r="EJ1" s="275">
        <f>ROW(Szakvélemény!$A151)</f>
        <v>151</v>
      </c>
      <c r="EK1" s="275">
        <f>ROW(Szakvélemény!$A152)</f>
        <v>152</v>
      </c>
      <c r="EL1" s="275">
        <f>ROW(Szakvélemény!$A153)</f>
        <v>153</v>
      </c>
      <c r="EM1" s="275">
        <f>ROW(Szakvélemény!$A154)</f>
        <v>154</v>
      </c>
      <c r="EN1" s="275">
        <f>ROW(Szakvélemény!$A156)</f>
        <v>156</v>
      </c>
      <c r="EO1" s="275">
        <v>157</v>
      </c>
      <c r="EP1" s="275">
        <v>158</v>
      </c>
      <c r="EQ1" s="275">
        <v>160</v>
      </c>
      <c r="ER1" s="275">
        <f>EQ1+1</f>
        <v>161</v>
      </c>
      <c r="ES1" s="275">
        <f>ER1+1</f>
        <v>162</v>
      </c>
      <c r="ET1" s="275">
        <f>ES1+1</f>
        <v>163</v>
      </c>
      <c r="EU1" s="275">
        <f>ET1+1</f>
        <v>164</v>
      </c>
      <c r="EV1" s="275">
        <f>EU1+1</f>
        <v>165</v>
      </c>
      <c r="EX1" s="275">
        <v>116</v>
      </c>
      <c r="EY1" s="275">
        <f>EX1+1</f>
        <v>117</v>
      </c>
      <c r="EZ1" s="275">
        <f t="shared" ref="EZ1:FE1" si="2">EY1+1</f>
        <v>118</v>
      </c>
      <c r="FA1" s="275">
        <f t="shared" si="2"/>
        <v>119</v>
      </c>
      <c r="FB1" s="275">
        <f t="shared" si="2"/>
        <v>120</v>
      </c>
      <c r="FC1" s="275">
        <f t="shared" si="2"/>
        <v>121</v>
      </c>
      <c r="FD1" s="275">
        <f t="shared" si="2"/>
        <v>122</v>
      </c>
      <c r="FE1" s="275">
        <f t="shared" si="2"/>
        <v>123</v>
      </c>
    </row>
    <row r="2" spans="1:161" x14ac:dyDescent="0.2">
      <c r="E2" s="171"/>
      <c r="EN2" s="47"/>
      <c r="EO2" s="47"/>
      <c r="EP2" s="47"/>
    </row>
    <row r="3" spans="1:161" s="214" customFormat="1" ht="25.15" customHeight="1" x14ac:dyDescent="0.2">
      <c r="A3" s="213"/>
      <c r="B3" s="214" t="str">
        <f>Translations!$C$371</f>
        <v>Létesítmények</v>
      </c>
      <c r="AP3" s="44"/>
      <c r="AQ3" s="44"/>
      <c r="AR3" s="44"/>
      <c r="AS3" s="44"/>
      <c r="AT3" s="44"/>
      <c r="AU3" s="44"/>
      <c r="AV3" s="44"/>
      <c r="AW3" s="44"/>
      <c r="AX3" s="44"/>
      <c r="AY3" s="44"/>
      <c r="AZ3" s="44"/>
      <c r="BA3" s="44"/>
      <c r="BB3" s="44"/>
      <c r="BC3" s="44"/>
      <c r="BD3" s="44"/>
      <c r="BE3" s="44"/>
      <c r="BF3" s="44"/>
      <c r="BG3" s="44"/>
      <c r="BH3" s="44"/>
      <c r="EX3" s="275" t="s">
        <v>232</v>
      </c>
    </row>
    <row r="4" spans="1:161" s="216" customFormat="1" ht="64.7" customHeight="1" x14ac:dyDescent="0.2">
      <c r="A4" s="215"/>
      <c r="B4" s="195" t="str">
        <f>IF(INDEX(Szakvélemény!$A:$A,B$1)="","",INDEX(Szakvélemény!$A:$A,B$1))</f>
        <v xml:space="preserve">Forgalmi-jegyzék azonosító: </v>
      </c>
      <c r="C4" s="195" t="str">
        <f>IF(INDEX(Szakvélemény!$A:$A,C$1)="","",INDEX(Szakvélemény!$A:$A,C$1))</f>
        <v xml:space="preserve">Az üzemeltető neve: </v>
      </c>
      <c r="D4" s="195" t="str">
        <f>IF(INDEX(Szakvélemény!$A:$A,D$1)="","",INDEX(Szakvélemény!$A:$A,D$1))</f>
        <v>A létesítmény megnevezése:</v>
      </c>
      <c r="E4" s="195" t="str">
        <f>IF(INDEX(Szakvélemény!$A:$A,E$1)="","",INDEX(Szakvélemény!$A:$A,E$1))</f>
        <v xml:space="preserve">ÜHG engedély azonosító: </v>
      </c>
      <c r="F4" s="195" t="str">
        <f>IF(INDEX(Szakvélemény!$A:$A,F$1)="","",INDEX(Szakvélemény!$A:$A,F$1))</f>
        <v>Alkalmazandó NACE-/PRODCOM-kód(ok):</v>
      </c>
      <c r="G4" s="195" t="str">
        <f>IF(INDEX(Szakvélemény!$A:$A,G$1)="","",INDEX(Szakvélemény!$A:$A,G$1))</f>
        <v>A vonatkozó Nyomonkövetési módszertani terv dátuma(i) és az egyes tervek érvényességi ideje:</v>
      </c>
      <c r="H4" s="195" t="str">
        <f>IF(INDEX(Szakvélemény!$A:$A,H$1)="","",INDEX(Szakvélemény!$A:$A,H$1))</f>
        <v>Az Illetékes Hatóság jóváhagyta a fent felsorolt vonatkozó Nyomonkövetési módszertani terveket?</v>
      </c>
      <c r="I4" s="195" t="str">
        <f>IF(INDEX(Szakvélemény!$A:$A,I$1)="","",INDEX(Szakvélemény!$A:$A,I$1))</f>
        <v>Jóváhagyó Illetékes Hatóság:</v>
      </c>
      <c r="J4" s="195" t="str">
        <f>IF(INDEX(Szakvélemény!$A:$A,J$1)="","",INDEX(Szakvélemény!$A:$A,J$1))</f>
        <v>HITELESÍTETT TEVÉKENYSÉGI SZINTEK</v>
      </c>
      <c r="K4" s="196" t="str">
        <f>K5</f>
        <v>Year 1</v>
      </c>
      <c r="L4" s="195" t="str">
        <f>$J$4 &amp; " " &amp; K6</f>
        <v>HITELESÍTETT TEVÉKENYSÉGI SZINTEK 2024</v>
      </c>
      <c r="M4" s="195" t="str">
        <f>L4</f>
        <v>HITELESÍTETT TEVÉKENYSÉGI SZINTEK 2024</v>
      </c>
      <c r="N4" s="195" t="str">
        <f t="shared" ref="N4:U4" si="3">M4</f>
        <v>HITELESÍTETT TEVÉKENYSÉGI SZINTEK 2024</v>
      </c>
      <c r="O4" s="195" t="str">
        <f t="shared" si="3"/>
        <v>HITELESÍTETT TEVÉKENYSÉGI SZINTEK 2024</v>
      </c>
      <c r="P4" s="195" t="str">
        <f t="shared" si="3"/>
        <v>HITELESÍTETT TEVÉKENYSÉGI SZINTEK 2024</v>
      </c>
      <c r="Q4" s="195" t="str">
        <f t="shared" si="3"/>
        <v>HITELESÍTETT TEVÉKENYSÉGI SZINTEK 2024</v>
      </c>
      <c r="R4" s="195" t="str">
        <f t="shared" si="3"/>
        <v>HITELESÍTETT TEVÉKENYSÉGI SZINTEK 2024</v>
      </c>
      <c r="S4" s="195" t="str">
        <f t="shared" si="3"/>
        <v>HITELESÍTETT TEVÉKENYSÉGI SZINTEK 2024</v>
      </c>
      <c r="T4" s="195" t="str">
        <f t="shared" si="3"/>
        <v>HITELESÍTETT TEVÉKENYSÉGI SZINTEK 2024</v>
      </c>
      <c r="U4" s="195" t="str">
        <f t="shared" si="3"/>
        <v>HITELESÍTETT TEVÉKENYSÉGI SZINTEK 2024</v>
      </c>
      <c r="V4" s="196" t="str">
        <f>V5</f>
        <v>Year 2</v>
      </c>
      <c r="W4" s="195" t="str">
        <f>$J$4 &amp; " " &amp; V6</f>
        <v>HITELESÍTETT TEVÉKENYSÉGI SZINTEK 2025</v>
      </c>
      <c r="X4" s="195" t="str">
        <f>W4</f>
        <v>HITELESÍTETT TEVÉKENYSÉGI SZINTEK 2025</v>
      </c>
      <c r="Y4" s="195" t="str">
        <f t="shared" ref="Y4:AF4" si="4">X4</f>
        <v>HITELESÍTETT TEVÉKENYSÉGI SZINTEK 2025</v>
      </c>
      <c r="Z4" s="195" t="str">
        <f t="shared" si="4"/>
        <v>HITELESÍTETT TEVÉKENYSÉGI SZINTEK 2025</v>
      </c>
      <c r="AA4" s="195" t="str">
        <f t="shared" si="4"/>
        <v>HITELESÍTETT TEVÉKENYSÉGI SZINTEK 2025</v>
      </c>
      <c r="AB4" s="195" t="str">
        <f t="shared" si="4"/>
        <v>HITELESÍTETT TEVÉKENYSÉGI SZINTEK 2025</v>
      </c>
      <c r="AC4" s="195" t="str">
        <f t="shared" si="4"/>
        <v>HITELESÍTETT TEVÉKENYSÉGI SZINTEK 2025</v>
      </c>
      <c r="AD4" s="195" t="str">
        <f t="shared" si="4"/>
        <v>HITELESÍTETT TEVÉKENYSÉGI SZINTEK 2025</v>
      </c>
      <c r="AE4" s="195" t="str">
        <f t="shared" si="4"/>
        <v>HITELESÍTETT TEVÉKENYSÉGI SZINTEK 2025</v>
      </c>
      <c r="AF4" s="205" t="str">
        <f t="shared" si="4"/>
        <v>HITELESÍTETT TEVÉKENYSÉGI SZINTEK 2025</v>
      </c>
      <c r="AG4" s="195" t="str">
        <f>IF(INDEX(Szakvélemény!$A:$A,AG$1)="","",INDEX(Szakvélemény!$A:$A,AG$1))</f>
        <v>A jelentés típusa:</v>
      </c>
      <c r="AH4" s="195" t="str">
        <f>IF(INDEX(Szakvélemény!$A:$A,AH$1)="","",INDEX(Szakvélemény!$A:$A,AH$1))</f>
        <v>A tárgyévi jelentés alapját képező év(ek), melyek adatait hitelesíteni szükséges:</v>
      </c>
      <c r="AI4" s="195" t="str">
        <f>AH4</f>
        <v>A tárgyévi jelentés alapját képező év(ek), melyek adatait hitelesíteni szükséges:</v>
      </c>
      <c r="AJ4" s="195" t="str">
        <f>IF(INDEX(Szakvélemény!$A:$A,AJ$1)="","",INDEX(Szakvélemény!$A:$A,AJ$1))</f>
        <v>Adatjelentés dátuma:</v>
      </c>
      <c r="AK4" s="195" t="str">
        <f>Translations!$C$106</f>
        <v>Referenciadokumentum:</v>
      </c>
      <c r="AL4" s="195" t="str">
        <f>IF(INDEX(Szakvélemény!$A:$A,AL$1)="","",INDEX(Szakvélemény!$A:$A,AL$1))</f>
        <v>Hitelesítésre kerülő adatok:</v>
      </c>
      <c r="AM4" s="195" t="str">
        <f>IF(INDEX(Szakvélemény!$A:$A,AM$1)="","",INDEX(Szakvélemény!$A:$A,AM$1))</f>
        <v>Az adatjelentésben alkalmazandó oldalak:</v>
      </c>
      <c r="AN4" s="195" t="str">
        <f>IF(INDEX(Szakvélemény!$A:$A,AN$1)="","",INDEX(Szakvélemény!$A:$A,AN$1))</f>
        <v>Történt-e olyan változás, amely befolyásolja az ingyenes kiosztást? (tevékenységi szintű és/vagy működési)?</v>
      </c>
      <c r="AO4" s="195" t="str">
        <f>IF(INDEX(Szakvélemény!$A:$A,AO$1)="","",INDEX(Szakvélemény!$A:$A,AO$1))</f>
        <v>Frissítették-e a Nyomonkövetési módszertani tervet a jelentős módosítások kategóriájába tartozó változások szempontjából, és újból jóváhagyásra került-e a jelentési időszak alatt? (FAR 9. cikk)?</v>
      </c>
      <c r="AP4" s="207" t="str">
        <f>'1. Melléklet - Megállapítások'!$B$6</f>
        <v>Javítatlan valótlanságok, amelyeket nem javítottak ki a hitelesítői jelentés kibocsátása előtt</v>
      </c>
      <c r="AQ4" s="201"/>
      <c r="AR4" s="201" t="str">
        <f>'1. Melléklet - Megállapítások'!$B$18</f>
        <v>Az ALCR-t vagy a FAR-t érintő javítatlan nem megfelelőségek, amelyeket azonosítottak a hitelesítés során</v>
      </c>
      <c r="AS4" s="201"/>
      <c r="AT4" s="201" t="str">
        <f>'1. Melléklet - Megállapítások'!$B$30</f>
        <v>Javítatlan szabálytalanságok a Nyomonkövetési módszertani tervvel</v>
      </c>
      <c r="AU4" s="201"/>
      <c r="AV4" s="195" t="str">
        <f>'1. Melléklet - Megállapítások'!$B$55</f>
        <v>Javasolt fejlesztések, amennyiben releváns</v>
      </c>
      <c r="AW4" s="208" t="str">
        <f>S9</f>
        <v>Korábbi időszak megállapításai vagy fejlesztései, amelyeket NEM oldottak meg.  
Az előző kiosztási időszak adatjelentéseit hitelesítői jelentésben felsorolt és megoldott megállapításokat vagy javításokat ebben a részben nem kell felsorolni.</v>
      </c>
      <c r="AX4" s="205" t="str">
        <f>U9</f>
        <v>EH Ajánlás</v>
      </c>
      <c r="AY4" s="720" t="str">
        <f>V9</f>
        <v>Státusz</v>
      </c>
      <c r="AZ4" s="721"/>
      <c r="BA4" s="721"/>
      <c r="BB4" s="721"/>
      <c r="BC4" s="721"/>
      <c r="BD4" s="721"/>
      <c r="BE4" s="721"/>
      <c r="BF4" s="721"/>
      <c r="BG4" s="722"/>
      <c r="BH4" s="205" t="str">
        <f>'2. Melléklet - Alapelvek'!A26</f>
        <v>Egyéb lényeges információk</v>
      </c>
      <c r="BI4" s="195" t="str">
        <f>IF(INDEX(Szakvélemény!$A:$A,BI$1)="","",INDEX(Szakvélemény!$A:$A,BI$1))</f>
        <v>A HITELESÍTŐ HELYSZÍNI SZEMLE RÉSZLETEI</v>
      </c>
      <c r="BJ4" s="195" t="str">
        <f>IF(INDEX(Szakvélemény!$A:$A,BJ$1)="","",INDEX(Szakvélemény!$A:$A,BJ$1))</f>
        <v>Az ALC jelentés hitelesítése során fizikailag meglátogatott üzemeltető/ létesítményi helyszín:</v>
      </c>
      <c r="BK4" s="195" t="str">
        <f>IF(INDEX(Szakvélemény!$A:$A,BK$1)="","",INDEX(Szakvélemény!$A:$A,BK$1))</f>
        <v>AVR2 31. és 32. cikk - Indokolás a helyszíni szemle elhagyására:</v>
      </c>
      <c r="BL4" s="195" t="str">
        <f>IF(INDEX(Szakvélemény!$A:$A,BL$1)="","",INDEX(Szakvélemény!$A:$A,BL$1))</f>
        <v>AVR2 31. és 32. cikk - Készült-e kockázatértékelés az elmaradásról és új ALCR-kritériumok kerültek-e kiválasztásra?</v>
      </c>
      <c r="BM4" s="195" t="str">
        <f>IF(INDEX(Szakvélemény!$A:$A,BM$1)="","",INDEX(Szakvélemény!$A:$A,BM$1))</f>
        <v>AVR2 34A. cikk - a vis maior miatti virtuális helyszíni szemle indoklása, valamint a „szemle” lebonyolításának és a hitelesítési kockázat csökkentésének módjáról szóló információ:</v>
      </c>
      <c r="BN4" s="195" t="str">
        <f>IF(INDEX(Szakvélemény!$A:$A,BN$1)="","",INDEX(Szakvélemény!$A:$A,BN$1))</f>
        <v>Az eltekintés Illetékes Hatóság általi jóváhagyásának dátuma vagy a virtuális helyszíni szemle Illetékes Hatóság általi jóváhagyásának dátuma:</v>
      </c>
      <c r="BO4" s="195" t="str">
        <f>IF(INDEX(Szakvélemény!$A:$A,BO$1)="","",INDEX(Szakvélemény!$A:$A,BO$1))</f>
        <v>A szemle (szemlék) időpontja(i) [AVR 21. cikk (1) bekezdés]:</v>
      </c>
      <c r="BP4" s="195" t="str">
        <f>IF(INDEX(Szakvélemény!$A:$A,BP$1)="","",INDEX(Szakvélemény!$A:$A,BP$1))</f>
        <v>AZ EU ETS SZABÁLYOKNAK VALÓ MEGFELELÉS</v>
      </c>
      <c r="BQ4" s="195" t="str">
        <f>IF(INDEX(Szakvélemény!$A:$A,BQ$1)="","",INDEX(Szakvélemény!$A:$A,BQ$1))</f>
        <v>A Nyomonkövetési módszertani terv megfelel az ALCR-szabályoknak (beleértve az alapul szolgáló FAR-szabályokat)?</v>
      </c>
      <c r="BR4" s="195" t="str">
        <f>IF(INDEX(Szakvélemény!$A:$A,BR$1)="","",INDEX(Szakvélemény!$A:$A,BR$1))</f>
        <v>FAR 9. cikk: Az Illetékes Hatóságnak bejelentették-e a tevékenységi szint / működési tevékenység változásait (amelyek befolyásolhatják a kiosztást vagy a Nyomonkövetési módszertani tervet)?</v>
      </c>
      <c r="BS4" s="195" t="str">
        <f>IF(INDEX(Szakvélemény!$A:$A,BS$1)="","",INDEX(Szakvélemény!$A:$A,BS$1))</f>
        <v>Az EU AVR-rendelete teljesült:</v>
      </c>
      <c r="BT4" s="195" t="str">
        <f>IF(INDEX(Szakvélemény!$A:$A,BT$1)="","",INDEX(Szakvélemény!$A:$A,BT$1))</f>
        <v>11. cikk (4) bekezdés d) pont: a Nyomonkövetési módszertani terv módosításait jelentették az Illetékes Hatóságnak?</v>
      </c>
      <c r="BU4" s="195" t="str">
        <f>IF(INDEX(Szakvélemény!$A:$A,BU$1)="","",INDEX(Szakvélemény!$A:$A,BU$1))</f>
        <v>16. cikk (2) bekezdés b) pont: A létesítmény és a létesítményrész(ek) határai helyesek?</v>
      </c>
      <c r="BV4" s="195" t="str">
        <f>IF(INDEX(Szakvélemény!$A:$A,BV$1)="","",INDEX(Szakvélemény!$A:$A,BV$1))</f>
        <v>16. cikk (2) bekezdés c) pont: A forrásanyagok és a kibocsátó források a teljesség figyelembe vételével meghatározásra kerültek?</v>
      </c>
      <c r="BW4" s="195" t="str">
        <f>IF(INDEX(Szakvélemény!$A:$A,BW$1)="","",INDEX(Szakvélemény!$A:$A,BW$1))</f>
        <v>16. cikk (2) bekezdés fa) pont és 17. cikk (3) bekezdés f) pont: a bemeneti paraméterek helyessége és a jelentett specifikus adatokat alátámasztó bizonyítékok?</v>
      </c>
      <c r="BX4" s="195" t="str">
        <f>IF(INDEX(Szakvélemény!$A:$A,BX$1)="","",INDEX(Szakvélemény!$A:$A,BX$1))</f>
        <v>17. cikk (3) bekezdés: A Nyomonkövetési módszertani tervet helyesen alkalmazták?</v>
      </c>
      <c r="BY4" s="195" t="str">
        <f>IF(INDEX(Szakvélemény!$A:$A,BY$1)="","",INDEX(Szakvélemény!$A:$A,BY$1))</f>
        <v>17. cikk (3) bekezdés a) pont: Az adatok megfelelően vannak-e hozzárendelve a létesítményrész határaihoz?</v>
      </c>
      <c r="BZ4" s="195" t="str">
        <f>IF(INDEX(Szakvélemény!$A:$A,BZ$1)="","",INDEX(Szakvélemény!$A:$A,BZ$1))</f>
        <v>17. cikk (3) bekezdés c) pont: Termékmeghatározások helyes alkalmazása?</v>
      </c>
      <c r="CA4" s="195" t="str">
        <f>IF(INDEX(Szakvélemény!$A:$A,CA$1)="","",INDEX(Szakvélemény!$A:$A,CA$1))</f>
        <v>17. cikk (3) bekezdés d) pont: A nem termék-referenciaérték szerinti létesítményrész(ek)re vonatkozó tevékenységi szint megállapítása megfelelően történt-e?</v>
      </c>
      <c r="CB4" s="195" t="str">
        <f>IF(INDEX(Szakvélemény!$A:$A,CB$1)="","",INDEX(Szakvélemény!$A:$A,CB$1))</f>
        <v>17. cikk (3) bekezdés e) pont: Adott esetben az energiafogyasztást megfelelően rendelték-e az egyes létesítményrészekhez?</v>
      </c>
      <c r="CC4" s="195" t="str">
        <f>IF(INDEX(Szakvélemény!$A:$A,CC$1)="","",INDEX(Szakvélemény!$A:$A,CC$1))</f>
        <v>17. cikk (3) bekezdés g) pont: a normál működés megkezdése :</v>
      </c>
      <c r="CD4" s="195" t="str">
        <f>IF(INDEX(Szakvélemény!$A:$A,CD$1)="","",INDEX(Szakvélemény!$A:$A,CD$1))</f>
        <v>17. cikk (3) bekezdés h) pont: A FAR IV. mellékletének 2.3–2.7. pontokat helyesen, a Nyomonkövetési módszertani tervnek megfelelően követték-e nyomon és jelentették-e?</v>
      </c>
      <c r="CE4" s="195" t="str">
        <f>IF(INDEX(Szakvélemény!$A:$A,CE$1)="","",INDEX(Szakvélemény!$A:$A,CE$1))</f>
        <v>17a. cikk: az energiahatékonysági ajánlások végrehajtásának ellenőrzése:</v>
      </c>
      <c r="CF4" s="195" t="str">
        <f>IF(INDEX(Szakvélemény!$A:$A,CF$1)="","",INDEX(Szakvélemény!$A:$A,CF$1))</f>
        <v>Befejeződött az összes energiahatékonysági ajánlás végrehajtása?</v>
      </c>
      <c r="CG4" s="195" t="str">
        <f>IF(INDEX(Szakvélemény!$A:$A,CG$1)="","",INDEX(Szakvélemény!$A:$A,CG$1))</f>
        <v>17b. cikk: az energiahatékonysági ajánlások végrehajtása alóli mentesség alkalmazhatóságának ellenőrzése</v>
      </c>
      <c r="CH4" s="195" t="str">
        <f>IF(INDEX(Szakvélemény!$A:$A,CH$1)="","",INDEX(Szakvélemény!$A:$A,CH$1))</f>
        <v>Alkalmazható az energiahatékonysági ajánlásokra vonatkozó feltételrendszer alóli kivételek bármelyike?</v>
      </c>
      <c r="CI4" s="195" t="str">
        <f>IF(INDEX(Szakvélemény!$A:$A,CI$1)="","",INDEX(Szakvélemény!$A:$A,CI$1))</f>
        <v>Nincsenek változások az alapadat-jelentésben közölt NACE-/PRODCOM-kódokban?</v>
      </c>
      <c r="CJ4" s="195" t="str">
        <f>CI4</f>
        <v>Nincsenek változások az alapadat-jelentésben közölt NACE-/PRODCOM-kódokban?</v>
      </c>
      <c r="CK4" s="195" t="str">
        <f>IF(INDEX(Szakvélemény!$A:$A,CK$1)="","",INDEX(Szakvélemény!$A:$A,CK$1))</f>
        <v>19. cikk (3) bekezdés: Egyszerűsített bizonytalanság alkalmazása és érvényes információk?</v>
      </c>
      <c r="CL4" s="195" t="str">
        <f>IF(INDEX(Szakvélemény!$A:$A,CL$1)="","",INDEX(Szakvélemény!$A:$A,CL$1))</f>
        <v>29. cikk: Az előző időszak eltéréseit/nem-megfelelőségeit kijavították?</v>
      </c>
      <c r="CM4" s="195" t="str">
        <f>CL4</f>
        <v>29. cikk: Az előző időszak eltéréseit/nem-megfelelőségeit kijavították?</v>
      </c>
      <c r="CN4" s="195" t="str">
        <f>IF(INDEX(Szakvélemény!$A:$A,CN$1)="","",INDEX(Szakvélemény!$A:$A,CN$1))</f>
        <v>30. cikk (2) bekezdés: Az előző időszak fejlesztési javaslatait helyesen hajtották végre?</v>
      </c>
      <c r="CO4" s="195" t="str">
        <f>CN4</f>
        <v>30. cikk (2) bekezdés: Az előző időszak fejlesztési javaslatait helyesen hajtották végre?</v>
      </c>
      <c r="CP4" s="195" t="str">
        <f>IF(INDEX(Szakvélemény!$A:$A,CP$1)="","",INDEX(Szakvélemény!$A:$A,CP$1))</f>
        <v>14. cikk a) pont és 16. cikk (2) bekezdés: Az adatok és az adatáramlás részletesen ellenőrizve és visszakövetve a forrásig?</v>
      </c>
      <c r="CQ4" s="195" t="str">
        <f>CP4</f>
        <v>14. cikk a) pont és 16. cikk (2) bekezdés: Az adatok és az adatáramlás részletesen ellenőrizve és visszakövetve a forrásig?</v>
      </c>
      <c r="CR4" s="195" t="str">
        <f>IF(INDEX(Szakvélemény!$A:$A,CR$1)="","",INDEX(Szakvélemény!$A:$A,CR$1))</f>
        <v>14. cikk b) pont: Az ellenőrzési tevékenységeket dokumentálják-e, végrehajtják-e, fenntartják-e, és az ellenőrzési tevékenységek hatékonyan csökkentik-e az eredendő kockázatokat?</v>
      </c>
      <c r="CS4" s="195" t="str">
        <f>IF(INDEX(Szakvélemény!$A:$A,CS$1)="","",INDEX(Szakvélemény!$A:$A,CS$1))</f>
        <v>14. cikk c) pont: A Nyomonkövetési módszertani tervben felsorolt eljárásokat dokumentálják-e, végrehajtják-e, fenntartják-e, és a Nyomonkövetési módszertani tervben felsorolt eljárások hatékonyan csökkentik-e az eredendő kockázatokat és az ellenőrzési kockázatokat?</v>
      </c>
      <c r="CT4" s="195" t="str">
        <f>IF(INDEX(Szakvélemény!$A:$A,CT$1)="","",INDEX(Szakvélemény!$A:$A,CT$1))</f>
        <v>17. cikk (3) bekezdés b) pont: Vannak-e adathiányok?</v>
      </c>
      <c r="CU4" s="195" t="str">
        <f>CT4</f>
        <v>17. cikk (3) bekezdés b) pont: Vannak-e adathiányok?</v>
      </c>
      <c r="CV4" s="195" t="str">
        <f>IF(INDEX(Szakvélemény!$A:$A,CV$1)="","",INDEX(Szakvélemény!$A:$A,CV$1))</f>
        <v>17. cikk (3) bekezdés b) pont: Van-e kétszeres beszámítás?</v>
      </c>
      <c r="CW4" s="195" t="str">
        <f>CV4</f>
        <v>17. cikk (3) bekezdés b) pont: Van-e kétszeres beszámítás?</v>
      </c>
      <c r="CX4" s="195" t="str">
        <f>IF(INDEX(Szakvélemény!$A:$A,CX$1)="","",INDEX(Szakvélemény!$A:$A,CX$1))</f>
        <v>18. cikk (3) bekezdés: Az adathiány esetén alkalmazott módszerek hitelesítése:</v>
      </c>
      <c r="CY4" s="195" t="str">
        <f>IF(INDEX(Szakvélemény!$A:$A,CY$1)="","",INDEX(Szakvélemény!$A:$A,CY$1))</f>
        <v>ALCR-re és FAR-ra vonatkozó útmutató alkalmazása:</v>
      </c>
      <c r="CZ4" s="195" t="str">
        <f>IF(INDEX(Szakvélemény!$A:$A,CZ$1)="","",INDEX(Szakvélemény!$A:$A,CZ$1))</f>
        <v>Követték-e-az Európai Bizottság ALCR-re és FAR-ra vonatkozó útmutatóját?</v>
      </c>
      <c r="DA4" s="195" t="str">
        <f>CZ4</f>
        <v>Követték-e-az Európai Bizottság ALCR-re és FAR-ra vonatkozó útmutatóját?</v>
      </c>
      <c r="DB4" s="195" t="str">
        <f>IF(INDEX(Szakvélemény!$A:$A,DB$1)="","",INDEX(Szakvélemény!$A:$A,DB$1))</f>
        <v>Követték-e az Illetékes Hatóság ALCR-re és a FAR-ra vonatkozó útmutatóját (ha releváns)?</v>
      </c>
      <c r="DC4" s="195" t="str">
        <f>DB4</f>
        <v>Követték-e az Illetékes Hatóság ALCR-re és a FAR-ra vonatkozó útmutatóját (ha releváns)?</v>
      </c>
      <c r="DD4" s="195" t="str">
        <f>IF(INDEX(Szakvélemény!$A:$A,DD$1)="","",INDEX(Szakvélemény!$A:$A,DD$1))</f>
        <v>AZ EU ETS NYOMONKÖVETÉSI- ÉS JELENTÉSI ALAPELVEINEK VALÓ MEGFELELÉS</v>
      </c>
      <c r="DE4" s="195" t="str">
        <f>IF(INDEX(Szakvélemény!$A:$A,DE$1)="","",INDEX(Szakvélemény!$A:$A,DE$1))</f>
        <v>Teljesség:</v>
      </c>
      <c r="DF4" s="195" t="str">
        <f>DE4</f>
        <v>Teljesség:</v>
      </c>
      <c r="DG4" s="195" t="str">
        <f>IF(INDEX(Szakvélemény!$A:$A,DG$1)="","",INDEX(Szakvélemény!$A:$A,DG$1))</f>
        <v>Pontosság:</v>
      </c>
      <c r="DH4" s="195" t="str">
        <f>DG4</f>
        <v>Pontosság:</v>
      </c>
      <c r="DI4" s="195" t="str">
        <f>IF(INDEX(Szakvélemény!$A:$A,DI$1)="","",INDEX(Szakvélemény!$A:$A,DI$1))</f>
        <v>Megbízhatóság</v>
      </c>
      <c r="DJ4" s="195" t="str">
        <f>DI4</f>
        <v>Megbízhatóság</v>
      </c>
      <c r="DK4" s="195" t="str">
        <f>IF(INDEX(Szakvélemény!$A:$A,DK$1)="","",INDEX(Szakvélemény!$A:$A,DK$1))</f>
        <v>VÉLEMÉNY</v>
      </c>
      <c r="DL4" s="195" t="str">
        <f>IF(INDEX(Szakvélemény!$A:$A,DL$1)="","",INDEX(Szakvélemény!$A:$A,DL$1))</f>
        <v xml:space="preserve">VÉLEMÉNY - megfelelőnek hitelesített: </v>
      </c>
      <c r="DM4" s="195" t="str">
        <f>IF(INDEX(Szakvélemény!$A:$A,DM$1)="","",INDEX(Szakvélemény!$A:$A,DM$1))</f>
        <v xml:space="preserve">VÉLEMÉNY - megjegyzésekkel hitelesítve: </v>
      </c>
      <c r="DN4" s="195" t="str">
        <f>IF(INDEX(Szakvélemény!$A:$A,DN$1)="","",INDEX(Szakvélemény!$A:$A,DN$1))</f>
        <v>A vélemény kialakítására hatással levő megjegyzések:</v>
      </c>
      <c r="DO4" s="195" t="str">
        <f>DN4</f>
        <v>A vélemény kialakítására hatással levő megjegyzések:</v>
      </c>
      <c r="DP4" s="195" t="str">
        <f t="shared" ref="DP4:DX4" si="5">DO4</f>
        <v>A vélemény kialakítására hatással levő megjegyzések:</v>
      </c>
      <c r="DQ4" s="195" t="str">
        <f t="shared" si="5"/>
        <v>A vélemény kialakítására hatással levő megjegyzések:</v>
      </c>
      <c r="DR4" s="195" t="str">
        <f t="shared" si="5"/>
        <v>A vélemény kialakítására hatással levő megjegyzések:</v>
      </c>
      <c r="DS4" s="195" t="str">
        <f t="shared" si="5"/>
        <v>A vélemény kialakítására hatással levő megjegyzések:</v>
      </c>
      <c r="DT4" s="195" t="str">
        <f t="shared" si="5"/>
        <v>A vélemény kialakítására hatással levő megjegyzések:</v>
      </c>
      <c r="DU4" s="195" t="str">
        <f t="shared" si="5"/>
        <v>A vélemény kialakítására hatással levő megjegyzések:</v>
      </c>
      <c r="DV4" s="195" t="str">
        <f t="shared" si="5"/>
        <v>A vélemény kialakítására hatással levő megjegyzések:</v>
      </c>
      <c r="DW4" s="195" t="str">
        <f t="shared" si="5"/>
        <v>A vélemény kialakítására hatással levő megjegyzések:</v>
      </c>
      <c r="DX4" s="195" t="str">
        <f t="shared" si="5"/>
        <v>A vélemény kialakítására hatással levő megjegyzések:</v>
      </c>
      <c r="DY4" s="195" t="str">
        <f>IF(INDEX(Szakvélemény!$A:$A,DY$1)="","",INDEX(Szakvélemény!$A:$A,DY$1))</f>
        <v xml:space="preserve">VÉLEMÉNY - nem hitelesített: </v>
      </c>
      <c r="DZ4" s="195"/>
      <c r="EA4" s="195"/>
      <c r="EB4" s="195"/>
      <c r="EC4" s="195"/>
      <c r="ED4" s="195"/>
      <c r="EE4" s="195"/>
      <c r="EF4" s="195"/>
      <c r="EG4" s="195"/>
      <c r="EH4" s="195"/>
      <c r="EI4" s="195" t="str">
        <f>IF(INDEX(Szakvélemény!$A:$A,EI$1)="","",INDEX(Szakvélemény!$A:$A,EI$1))</f>
        <v>EU ETS vezető hitelesítő:</v>
      </c>
      <c r="EJ4" s="195" t="str">
        <f>IF(INDEX(Szakvélemény!$A:$A,EJ$1)="","",INDEX(Szakvélemény!$A:$A,EJ$1))</f>
        <v>EU ETS hitelesítő(k):</v>
      </c>
      <c r="EK4" s="195" t="str">
        <f>IF(INDEX(Szakvélemény!$A:$A,EK$1)="","",INDEX(Szakvélemény!$A:$A,EK$1))</f>
        <v>Műszaki szakértő(k) (EU ETS hitelesítő):</v>
      </c>
      <c r="EL4" s="195" t="str">
        <f>IF(INDEX(Szakvélemény!$A:$A,EL$1)="","",INDEX(Szakvélemény!$A:$A,EL$1))</f>
        <v>Független ellenőr:</v>
      </c>
      <c r="EM4" s="195" t="str">
        <f>IF(INDEX(Szakvélemény!$A:$A,EM$1)="","",INDEX(Szakvélemény!$A:$A,EM$1))</f>
        <v>Műszaki szakértő(k) (független felülvizsgálat):</v>
      </c>
      <c r="EN4" s="195" t="str">
        <f>IF(INDEX(Szakvélemény!$A:$A,EN$1)="","",INDEX(Szakvélemény!$A:$A,EN$1))</f>
        <v>Aláírás :</v>
      </c>
      <c r="EO4" s="195" t="str">
        <f>IF(INDEX(Szakvélemény!$A:$A,EO$1)="","",INDEX(Szakvélemény!$A:$A,EO$1))</f>
        <v>A meghatalmazott aláíró neve:</v>
      </c>
      <c r="EP4" s="195" t="str">
        <f>IF(INDEX(Szakvélemény!$A:$A,EP$1)="","",INDEX(Szakvélemény!$A:$A,EP$1))</f>
        <v>Véleményezés dátuma:</v>
      </c>
      <c r="EQ4" s="195" t="str">
        <f>IF(INDEX(Szakvélemény!$A:$A,EQ$1)="","",INDEX(Szakvélemény!$A:$A,EQ$1))</f>
        <v>A hitelesítő neve:</v>
      </c>
      <c r="ER4" s="195" t="str">
        <f>IF(INDEX(Szakvélemény!$A:$A,ER$1)="","",INDEX(Szakvélemény!$A:$A,ER$1))</f>
        <v>Kapcsolattartási cím:</v>
      </c>
      <c r="ES4" s="195" t="str">
        <f>IF(INDEX(Szakvélemény!$A:$A,ES$1)="","",INDEX(Szakvélemény!$A:$A,ES$1))</f>
        <v>A hitelesítési szerződés kelte:</v>
      </c>
      <c r="ET4" s="195" t="str">
        <f>IF(INDEX(Szakvélemény!$A:$A,ET$1)="","",INDEX(Szakvélemény!$A:$A,ET$1))</f>
        <v>A hitelesítő akkreditált vagy képesítéssel rendelkező természetes személy?</v>
      </c>
      <c r="EU4" s="195" t="str">
        <f>IF(INDEX(Szakvélemény!$A:$A,EU$1)="","",INDEX(Szakvélemény!$A:$A,EU$1))</f>
        <v>Nemzeti Akkreditáló Testület vagy hitelesítő Igazoló Nemzeti Hatóság neve:</v>
      </c>
      <c r="EV4" s="195" t="str">
        <f>IF(INDEX(Szakvélemény!$A:$A,EV$1)="","",INDEX(Szakvélemény!$A:$A,EV$1))</f>
        <v xml:space="preserve">Akkreditációs/Engedélyezési szám: </v>
      </c>
      <c r="EX4" s="201" t="str">
        <f>IF(INDEX('1. Melléklet - Megállapítások'!$B:$B,EX$1)="","",INDEX('1. Melléklet - Megállapítások'!$B:$B,EX$1))</f>
        <v>Az adathiányok megszüntetéséhez szükség volt egy vagy több módszer alkalmazására?</v>
      </c>
      <c r="EY4" s="201" t="str">
        <f>IF(INDEX('1. Melléklet - Megállapítások'!$B:$B,EY$1)="","",INDEX('1. Melléklet - Megállapítások'!$B:$B,EY$1))</f>
        <v>Ha Igen, benyújtották a Nyomonkövetési módszertani terv ezen részeit hitelesítésre?</v>
      </c>
      <c r="EZ4" s="201" t="str">
        <f>IF(INDEX('1. Melléklet - Megállapítások'!$B:$B,EZ$1)="","",INDEX('1. Melléklet - Megállapítások'!$B:$B,EZ$1))</f>
        <v>Ha igen, ezen részeket jóváhagyta az Illetékes Hatóság a hitelesítés véglegesítése előtt?</v>
      </c>
      <c r="FA4" s="201" t="str">
        <f>IF(INDEX('1. Melléklet - Megállapítások'!$B:$B,FA$1)="","",INDEX('1. Melléklet - Megállapítások'!$B:$B,FA$1))</f>
        <v xml:space="preserve">Ha nem, – </v>
      </c>
      <c r="FB4" s="201" t="str">
        <f>IF(INDEX('1. Melléklet - Megállapítások'!$B:$B,FB$1)="","",INDEX('1. Melléklet - Megállapítások'!$B:$B,FB$1))</f>
        <v>a) konzervatív módszer(eke)t használtak? (Ha nem, részletezze alább):</v>
      </c>
      <c r="FC4" s="201" t="str">
        <f>FB4</f>
        <v>a) konzervatív módszer(eke)t használtak? (Ha nem, részletezze alább):</v>
      </c>
      <c r="FD4" s="201" t="str">
        <f>IF(INDEX('1. Melléklet - Megállapítások'!$B:$B,FD$1)="","",INDEX('1. Melléklet - Megállapítások'!$B:$B,FD$1))</f>
        <v>b) a használt módszerek közül bármelyik vezethetett lényegi valótlansághoz (Ha Igen, részletezze alább):</v>
      </c>
      <c r="FE4" s="201" t="str">
        <f>FD4</f>
        <v>b) a használt módszerek közül bármelyik vezethetett lényegi valótlansághoz (Ha Igen, részletezze alább):</v>
      </c>
    </row>
    <row r="5" spans="1:161" ht="25.5" customHeight="1" x14ac:dyDescent="0.2">
      <c r="B5" s="196"/>
      <c r="C5" s="196"/>
      <c r="D5" s="196"/>
      <c r="E5" s="196"/>
      <c r="F5" s="196"/>
      <c r="G5" s="196"/>
      <c r="H5" s="196"/>
      <c r="I5" s="196"/>
      <c r="J5" s="196"/>
      <c r="K5" s="204" t="s">
        <v>249</v>
      </c>
      <c r="L5" s="204" t="s">
        <v>250</v>
      </c>
      <c r="M5" s="204" t="s">
        <v>251</v>
      </c>
      <c r="N5" s="204" t="s">
        <v>252</v>
      </c>
      <c r="O5" s="204" t="s">
        <v>253</v>
      </c>
      <c r="P5" s="204" t="s">
        <v>254</v>
      </c>
      <c r="Q5" s="204" t="s">
        <v>255</v>
      </c>
      <c r="R5" s="204" t="s">
        <v>256</v>
      </c>
      <c r="S5" s="204" t="s">
        <v>257</v>
      </c>
      <c r="T5" s="204" t="s">
        <v>258</v>
      </c>
      <c r="U5" s="204" t="s">
        <v>259</v>
      </c>
      <c r="V5" s="204" t="s">
        <v>260</v>
      </c>
      <c r="W5" s="204" t="s">
        <v>261</v>
      </c>
      <c r="X5" s="204" t="s">
        <v>262</v>
      </c>
      <c r="Y5" s="204" t="s">
        <v>263</v>
      </c>
      <c r="Z5" s="204" t="s">
        <v>264</v>
      </c>
      <c r="AA5" s="204" t="s">
        <v>265</v>
      </c>
      <c r="AB5" s="204" t="s">
        <v>266</v>
      </c>
      <c r="AC5" s="204" t="s">
        <v>267</v>
      </c>
      <c r="AD5" s="204" t="s">
        <v>268</v>
      </c>
      <c r="AE5" s="204" t="s">
        <v>269</v>
      </c>
      <c r="AF5" s="206" t="s">
        <v>270</v>
      </c>
      <c r="AG5" s="196"/>
      <c r="AH5" s="196"/>
      <c r="AI5" s="196"/>
      <c r="AJ5" s="196"/>
      <c r="AK5" s="196"/>
      <c r="AL5" s="196"/>
      <c r="AM5" s="196"/>
      <c r="AN5" s="196"/>
      <c r="AO5" s="196"/>
      <c r="AP5" s="217" t="s">
        <v>209</v>
      </c>
      <c r="AQ5" s="218" t="str">
        <f>'1. Melléklet - Megállapítások'!$E$31</f>
        <v>Lényeges?</v>
      </c>
      <c r="AR5" s="219" t="s">
        <v>209</v>
      </c>
      <c r="AS5" s="218" t="str">
        <f>'1. Melléklet - Megállapítások'!$E$31</f>
        <v>Lényeges?</v>
      </c>
      <c r="AT5" s="219" t="s">
        <v>209</v>
      </c>
      <c r="AU5" s="218" t="str">
        <f>'1. Melléklet - Megállapítások'!$E$18</f>
        <v>Lényeges?</v>
      </c>
      <c r="AV5" s="219" t="s">
        <v>209</v>
      </c>
      <c r="AW5" s="220" t="s">
        <v>209</v>
      </c>
      <c r="AX5" s="270" t="s">
        <v>209</v>
      </c>
      <c r="AY5" s="271" t="str">
        <f>Translations!C269</f>
        <v>Tervben</v>
      </c>
      <c r="AZ5" s="272" t="str">
        <f>Translations!C270</f>
        <v>Szerződés aláírásra vár</v>
      </c>
      <c r="BA5" s="273" t="str">
        <f>Translations!C271</f>
        <v>Áruk vagy szolgáltatások beszerzésére várva</v>
      </c>
      <c r="BB5" s="272" t="str">
        <f>Translations!C272</f>
        <v>Következő nagyobb leállásra vár</v>
      </c>
      <c r="BC5" s="272" t="str">
        <f>Translations!C273</f>
        <v>A következő 3 hónapban elkészül</v>
      </c>
      <c r="BD5" s="273" t="str">
        <f>Translations!C274</f>
        <v>A következő 9 hónapban elkészül</v>
      </c>
      <c r="BE5" s="273" t="str">
        <f>Translations!C275</f>
        <v>A következő 12 hónapban elkészül</v>
      </c>
      <c r="BF5" s="273" t="str">
        <f>Translations!C276</f>
        <v>Nem lesz végrehajtva</v>
      </c>
      <c r="BG5" s="273" t="str">
        <f>Translations!C277</f>
        <v>Egyéb (adja meg a részleteket)</v>
      </c>
      <c r="BH5" s="196"/>
      <c r="BI5" s="196"/>
      <c r="BJ5" s="196"/>
      <c r="BK5" s="196"/>
      <c r="BL5" s="196"/>
      <c r="BM5" s="196"/>
      <c r="BN5" s="196"/>
      <c r="BO5" s="196"/>
      <c r="BP5" s="196"/>
      <c r="BQ5" s="196"/>
      <c r="BR5" s="196"/>
      <c r="BS5" s="196"/>
      <c r="BT5" s="196"/>
      <c r="BU5" s="196"/>
      <c r="BV5" s="196"/>
      <c r="BW5" s="196"/>
      <c r="BX5" s="196"/>
      <c r="BY5" s="196"/>
      <c r="BZ5" s="196"/>
      <c r="CA5" s="196"/>
      <c r="CB5" s="196"/>
      <c r="CC5" s="196"/>
      <c r="CD5" s="196"/>
      <c r="CE5" s="196"/>
      <c r="CF5" s="196"/>
      <c r="CG5" s="196"/>
      <c r="CH5" s="196"/>
      <c r="CI5" s="196"/>
      <c r="CJ5" s="209" t="str">
        <f>Translations!$C$163</f>
        <v>Ha van változás, az indok megalapozott?</v>
      </c>
      <c r="CK5" s="196"/>
      <c r="CL5" s="196"/>
      <c r="CM5" s="209" t="str">
        <f>Translations!$C$167</f>
        <v>Ha nem, értékelte-e a hitelesítő a valótlanságból/nem-megfelelésből adódó kockázatot?</v>
      </c>
      <c r="CN5" s="196"/>
      <c r="CO5" s="209" t="str">
        <f>Translations!$C$167</f>
        <v>Ha nem, értékelte-e a hitelesítő a valótlanságból/nem-megfelelésből adódó kockázatot?</v>
      </c>
      <c r="CP5" s="196"/>
      <c r="CQ5" s="209" t="str">
        <f>Translations!$C$172</f>
        <v>Ha nem, kérjük, az alábbiakban indokolja:</v>
      </c>
      <c r="CR5" s="196"/>
      <c r="CS5" s="196"/>
      <c r="CT5" s="196"/>
      <c r="CU5" s="209" t="str">
        <f>Translations!$C$176</f>
        <v>Ha igen, kérjük, fejtse ki röviden az alábbiakban, és töltse ki az 1B. mellékletet:</v>
      </c>
      <c r="CV5" s="196"/>
      <c r="CW5" s="209" t="str">
        <f>Translations!$C$178</f>
        <v>Ha igen, kérjük, fejtse ki röviden az alábbiakban:</v>
      </c>
      <c r="CX5" s="196"/>
      <c r="CY5" s="196"/>
      <c r="CZ5" s="196"/>
      <c r="DA5" s="209" t="str">
        <f>Translations!$C$172</f>
        <v>Ha nem, kérjük, az alábbiakban indokolja:</v>
      </c>
      <c r="DB5" s="196"/>
      <c r="DC5" s="209" t="str">
        <f>Translations!$C$172</f>
        <v>Ha nem, kérjük, az alábbiakban indokolja:</v>
      </c>
      <c r="DD5" s="196"/>
      <c r="DE5" s="196"/>
      <c r="DF5" s="209" t="str">
        <f>Translations!$C$189</f>
        <v>Amennyiben nem felel meg, fejtse ki röviden alább:</v>
      </c>
      <c r="DG5" s="196"/>
      <c r="DH5" s="209" t="str">
        <f>Translations!$C$189</f>
        <v>Amennyiben nem felel meg, fejtse ki röviden alább:</v>
      </c>
      <c r="DI5" s="196"/>
      <c r="DJ5" s="209" t="str">
        <f>Translations!$C$189</f>
        <v>Amennyiben nem felel meg, fejtse ki röviden alább:</v>
      </c>
      <c r="DK5" s="196"/>
      <c r="DL5" s="196"/>
      <c r="DM5" s="196"/>
      <c r="DN5" s="210">
        <v>1</v>
      </c>
      <c r="DO5" s="210">
        <v>2</v>
      </c>
      <c r="DP5" s="210">
        <v>3</v>
      </c>
      <c r="DQ5" s="210">
        <v>4</v>
      </c>
      <c r="DR5" s="210">
        <v>5</v>
      </c>
      <c r="DS5" s="210">
        <v>6</v>
      </c>
      <c r="DT5" s="210">
        <v>7</v>
      </c>
      <c r="DU5" s="210">
        <v>8</v>
      </c>
      <c r="DV5" s="210">
        <v>9</v>
      </c>
      <c r="DW5" s="210">
        <v>10</v>
      </c>
      <c r="DX5" s="210">
        <v>11</v>
      </c>
      <c r="DY5" s="210"/>
      <c r="DZ5" s="210">
        <v>1</v>
      </c>
      <c r="EA5" s="210">
        <v>2</v>
      </c>
      <c r="EB5" s="210">
        <v>3</v>
      </c>
      <c r="EC5" s="210">
        <v>4</v>
      </c>
      <c r="ED5" s="210">
        <v>5</v>
      </c>
      <c r="EE5" s="210">
        <v>6</v>
      </c>
      <c r="EF5" s="210">
        <v>7</v>
      </c>
      <c r="EG5" s="210">
        <v>8</v>
      </c>
      <c r="EH5" s="210">
        <v>9</v>
      </c>
      <c r="EI5" s="196"/>
      <c r="EJ5" s="196"/>
      <c r="EK5" s="196"/>
      <c r="EL5" s="196"/>
      <c r="EM5" s="196"/>
      <c r="EN5" s="196"/>
      <c r="EO5" s="196"/>
      <c r="EP5" s="196"/>
      <c r="EQ5" s="196"/>
      <c r="ER5" s="196"/>
      <c r="ES5" s="196"/>
      <c r="ET5" s="196"/>
      <c r="EU5" s="196"/>
      <c r="EV5" s="196"/>
      <c r="EX5" s="221"/>
      <c r="EY5" s="119"/>
      <c r="EZ5" s="119"/>
      <c r="FA5" s="119"/>
      <c r="FB5" s="119"/>
      <c r="FC5" s="119"/>
      <c r="FD5" s="119"/>
      <c r="FE5" s="119"/>
    </row>
    <row r="6" spans="1:161" s="232" customFormat="1" x14ac:dyDescent="0.2">
      <c r="A6" s="222"/>
      <c r="B6" s="223" t="str">
        <f>IF(INDEX(Szakvélemény!$B:$B,B$1)="","",INDEX(Szakvélemény!$B:$B,B$1))</f>
        <v/>
      </c>
      <c r="C6" s="223" t="str">
        <f>IF(INDEX(Szakvélemény!$B:$B,C$1)="","",INDEX(Szakvélemény!$B:$B,C$1))</f>
        <v/>
      </c>
      <c r="D6" s="223" t="str">
        <f>IF(INDEX(Szakvélemény!$B:$B,D$1)="","",INDEX(Szakvélemény!$B:$B,D$1))</f>
        <v/>
      </c>
      <c r="E6" s="223" t="str">
        <f>IF(INDEX(Szakvélemény!$B:$B,E$1)="","",INDEX(Szakvélemény!$B:$B,E$1))</f>
        <v/>
      </c>
      <c r="F6" s="224" t="str">
        <f>IF(INDEX(Szakvélemény!$B:$B,F$1)="","",INDEX(Szakvélemény!$B:$B,F$1))</f>
        <v/>
      </c>
      <c r="G6" s="223" t="str">
        <f>IF(INDEX(Szakvélemény!$B:$B,G$1)="","",INDEX(Szakvélemény!$B:$B,G$1))</f>
        <v/>
      </c>
      <c r="H6" s="223" t="str">
        <f>IF(INDEX(Szakvélemény!$B:$B,H$1)="","",INDEX(Szakvélemény!$B:$B,H$1))</f>
        <v/>
      </c>
      <c r="I6" s="223" t="str">
        <f>IF(INDEX(Szakvélemény!$B:$B,I$1)="","",INDEX(Szakvélemény!$B:$B,I$1))</f>
        <v>Nemzeti Klímavédelmi Hatóság</v>
      </c>
      <c r="J6" s="225"/>
      <c r="K6" s="223">
        <f>IF(INDEX(Szakvélemény!$B:$B,K$1)="","",INDEX(Szakvélemény!$B:$B,K$1))</f>
        <v>2024</v>
      </c>
      <c r="L6" s="223" t="str">
        <f>IF(INDEX(Szakvélemény!$B:$B,L$1)="","",INDEX(Szakvélemény!$B:$B,L$1))</f>
        <v/>
      </c>
      <c r="M6" s="223" t="str">
        <f>IF(INDEX(Szakvélemény!$B:$B,M$1)="","",INDEX(Szakvélemény!$B:$B,M$1))</f>
        <v/>
      </c>
      <c r="N6" s="223" t="str">
        <f>IF(INDEX(Szakvélemény!$B:$B,N$1)="","",INDEX(Szakvélemény!$B:$B,N$1))</f>
        <v/>
      </c>
      <c r="O6" s="223" t="str">
        <f>IF(INDEX(Szakvélemény!$B:$B,O$1)="","",INDEX(Szakvélemény!$B:$B,O$1))</f>
        <v/>
      </c>
      <c r="P6" s="223" t="str">
        <f>IF(INDEX(Szakvélemény!$B:$B,P$1)="","",INDEX(Szakvélemény!$B:$B,P$1))</f>
        <v/>
      </c>
      <c r="Q6" s="223" t="str">
        <f>IF(INDEX(Szakvélemény!$B:$B,Q$1)="","",INDEX(Szakvélemény!$B:$B,Q$1))</f>
        <v/>
      </c>
      <c r="R6" s="223" t="str">
        <f>IF(INDEX(Szakvélemény!$B:$B,R$1)="","",INDEX(Szakvélemény!$B:$B,R$1))</f>
        <v/>
      </c>
      <c r="S6" s="223" t="str">
        <f>IF(INDEX(Szakvélemény!$B:$B,S$1)="","",INDEX(Szakvélemény!$B:$B,S$1))</f>
        <v/>
      </c>
      <c r="T6" s="223" t="str">
        <f>IF(INDEX(Szakvélemény!$B:$B,T$1)="","",INDEX(Szakvélemény!$B:$B,T$1))</f>
        <v/>
      </c>
      <c r="U6" s="223" t="str">
        <f>IF(INDEX(Szakvélemény!$B:$B,U$1)="","",INDEX(Szakvélemény!$B:$B,U$1))</f>
        <v/>
      </c>
      <c r="V6" s="223">
        <f>IF(INDEX(Szakvélemény!$B:$B,V$1)="","",INDEX(Szakvélemény!$B:$B,V$1))</f>
        <v>2025</v>
      </c>
      <c r="W6" s="223" t="str">
        <f>IF(INDEX(Szakvélemény!$B:$B,W$1)="","",INDEX(Szakvélemény!$B:$B,W$1))</f>
        <v/>
      </c>
      <c r="X6" s="223" t="str">
        <f>IF(INDEX(Szakvélemény!$B:$B,X$1)="","",INDEX(Szakvélemény!$B:$B,X$1))</f>
        <v/>
      </c>
      <c r="Y6" s="223" t="str">
        <f>IF(INDEX(Szakvélemény!$B:$B,Y$1)="","",INDEX(Szakvélemény!$B:$B,Y$1))</f>
        <v/>
      </c>
      <c r="Z6" s="223" t="str">
        <f>IF(INDEX(Szakvélemény!$B:$B,Z$1)="","",INDEX(Szakvélemény!$B:$B,Z$1))</f>
        <v/>
      </c>
      <c r="AA6" s="223" t="str">
        <f>IF(INDEX(Szakvélemény!$B:$B,AA$1)="","",INDEX(Szakvélemény!$B:$B,AA$1))</f>
        <v/>
      </c>
      <c r="AB6" s="223" t="str">
        <f>IF(INDEX(Szakvélemény!$B:$B,AB$1)="","",INDEX(Szakvélemény!$B:$B,AB$1))</f>
        <v/>
      </c>
      <c r="AC6" s="223" t="str">
        <f>IF(INDEX(Szakvélemény!$B:$B,AC$1)="","",INDEX(Szakvélemény!$B:$B,AC$1))</f>
        <v/>
      </c>
      <c r="AD6" s="223" t="str">
        <f>IF(INDEX(Szakvélemény!$B:$B,AD$1)="","",INDEX(Szakvélemény!$B:$B,AD$1))</f>
        <v/>
      </c>
      <c r="AE6" s="223" t="str">
        <f>IF(INDEX(Szakvélemény!$B:$B,AE$1)="","",INDEX(Szakvélemény!$B:$B,AE$1))</f>
        <v/>
      </c>
      <c r="AF6" s="226" t="str">
        <f>IF(INDEX(Szakvélemény!$B:$B,AF$1)="","",INDEX(Szakvélemény!$B:$B,AF$1))</f>
        <v/>
      </c>
      <c r="AG6" s="223" t="str">
        <f>IF(INDEX(Szakvélemény!$B:$B,AG$1)="","",INDEX(Szakvélemény!$B:$B,AG$1))</f>
        <v>Éves tevékenységiszint-jelentés</v>
      </c>
      <c r="AH6" s="223">
        <f>IF(INDEX(Szakvélemény!$B:$B,AH$1)="","",INDEX(Szakvélemény!$B:$B,AH$1))</f>
        <v>2024</v>
      </c>
      <c r="AI6" s="223">
        <f>IF(INDEX(Szakvélemény!$B:$B,AI$1)="","",INDEX(Szakvélemény!$B:$B,AI$1))</f>
        <v>2025</v>
      </c>
      <c r="AJ6" s="227" t="str">
        <f>IF(INDEX(Szakvélemény!$B:$B,AJ$1)="","",INDEX(Szakvélemény!$B:$B,AJ$1))</f>
        <v/>
      </c>
      <c r="AK6" s="227" t="str">
        <f>IF(INDEX(Szakvélemény!$B:$B,AK$1)="","",INDEX(Szakvélemény!$B:$B,AK$1))</f>
        <v/>
      </c>
      <c r="AL6" s="223" t="str">
        <f>IF(INDEX(Szakvélemény!$B:$B,AL$1)="","",INDEX(Szakvélemény!$B:$B,AL$1))</f>
        <v>Kérem, válasszon</v>
      </c>
      <c r="AM6" s="223" t="str">
        <f>IF(INDEX(Szakvélemény!$B:$B,AM$1)="","",INDEX(Szakvélemény!$B:$B,AM$1))</f>
        <v/>
      </c>
      <c r="AN6" s="223" t="str">
        <f>IF(INDEX(Szakvélemény!$B:$B,AN$1)="","",INDEX(Szakvélemény!$B:$B,AN$1))</f>
        <v/>
      </c>
      <c r="AO6" s="223" t="str">
        <f>IF(INDEX(Szakvélemény!$B:$B,AO$1)="","",INDEX(Szakvélemény!$B:$B,AO$1))</f>
        <v/>
      </c>
      <c r="AP6" s="228">
        <f>COUNTA($F$11:$F$20)-COUNTIF($F$11:$F$20,"")</f>
        <v>0</v>
      </c>
      <c r="AQ6" s="229">
        <f>COUNTIF($G$11:$G$20,EUConstYes)</f>
        <v>0</v>
      </c>
      <c r="AR6" s="122">
        <f>COUNTA($I$11:$I$20)-COUNTIF($I$11:$I$20,"")</f>
        <v>0</v>
      </c>
      <c r="AS6" s="229">
        <f>COUNTIF($J$11:$J$20,EUConstYes)</f>
        <v>0</v>
      </c>
      <c r="AT6" s="122">
        <f>COUNTA($L$11:$L$20)-COUNTIF($L$11:$L$20,"")</f>
        <v>0</v>
      </c>
      <c r="AU6" s="229">
        <f>COUNTIF($M$11:$M$20,EUConstYes)</f>
        <v>0</v>
      </c>
      <c r="AV6" s="122">
        <f>COUNTA($Q$11:$Q$20)-COUNTIF($Q$11:$Q$20,"")</f>
        <v>0</v>
      </c>
      <c r="AW6" s="230">
        <f>COUNTA($S$11:$S$20)-COUNTIF($Q$11:$Q$20,"")</f>
        <v>0</v>
      </c>
      <c r="AX6" s="231">
        <f>COUNTA($U$11:$U$20)-COUNTIF($U$11:$U$20,"")</f>
        <v>0</v>
      </c>
      <c r="AY6" s="231">
        <f>COUNTIF($V$11:$V$20,AY$5)</f>
        <v>0</v>
      </c>
      <c r="AZ6" s="231">
        <f t="shared" ref="AZ6:BG6" si="6">COUNTIF($V$11:$V$20,AZ$5)</f>
        <v>0</v>
      </c>
      <c r="BA6" s="231">
        <f t="shared" si="6"/>
        <v>0</v>
      </c>
      <c r="BB6" s="231">
        <f t="shared" si="6"/>
        <v>0</v>
      </c>
      <c r="BC6" s="231">
        <f t="shared" si="6"/>
        <v>0</v>
      </c>
      <c r="BD6" s="231">
        <f t="shared" si="6"/>
        <v>0</v>
      </c>
      <c r="BE6" s="231">
        <f t="shared" si="6"/>
        <v>0</v>
      </c>
      <c r="BF6" s="231">
        <f t="shared" si="6"/>
        <v>0</v>
      </c>
      <c r="BG6" s="231">
        <f t="shared" si="6"/>
        <v>0</v>
      </c>
      <c r="BH6" s="231" t="str">
        <f>IF('2. Melléklet - Alapelvek'!B26="","",'2. Melléklet - Alapelvek'!B26)</f>
        <v/>
      </c>
      <c r="BI6" s="225"/>
      <c r="BJ6" s="223" t="str">
        <f>IF(INDEX(Szakvélemény!$B:$B,BJ$1)="","",INDEX(Szakvélemény!$B:$B,BJ$1))</f>
        <v/>
      </c>
      <c r="BK6" s="223" t="str">
        <f>IF(INDEX(Szakvélemény!$B:$B,BK$1)="","",INDEX(Szakvélemény!$B:$B,BK$1))</f>
        <v/>
      </c>
      <c r="BL6" s="223" t="str">
        <f>IF(INDEX(Szakvélemény!$B:$B,BL$1)="","",INDEX(Szakvélemény!$B:$B,BL$1))</f>
        <v/>
      </c>
      <c r="BM6" s="223" t="str">
        <f>IF(INDEX(Szakvélemény!$B:$B,BM$1)="","",INDEX(Szakvélemény!$B:$B,BM$1))</f>
        <v/>
      </c>
      <c r="BN6" s="223" t="str">
        <f>IF(INDEX(Szakvélemény!$B:$B,BN$1)="","",INDEX(Szakvélemény!$B:$B,BN$1))</f>
        <v/>
      </c>
      <c r="BO6" s="223" t="str">
        <f>IF(INDEX(Szakvélemény!$B:$B,BO$1)="","",INDEX(Szakvélemény!$B:$B,BO$1))</f>
        <v/>
      </c>
      <c r="BP6" s="225"/>
      <c r="BQ6" s="223" t="str">
        <f>IF(INDEX(Szakvélemény!$B:$B,BQ$1)="","",INDEX(Szakvélemény!$B:$B,BQ$1))</f>
        <v/>
      </c>
      <c r="BR6" s="223" t="str">
        <f>IF(INDEX(Szakvélemény!$B:$B,BR$1)="","",INDEX(Szakvélemény!$B:$B,BR$1))</f>
        <v/>
      </c>
      <c r="BS6" s="225"/>
      <c r="BT6" s="223" t="str">
        <f>IF(INDEX(Szakvélemény!$B:$B,BT$1)="","",INDEX(Szakvélemény!$B:$B,BT$1))</f>
        <v/>
      </c>
      <c r="BU6" s="223" t="str">
        <f>IF(INDEX(Szakvélemény!$B:$B,BU$1)="","",INDEX(Szakvélemény!$B:$B,BU$1))</f>
        <v/>
      </c>
      <c r="BV6" s="223" t="str">
        <f>IF(INDEX(Szakvélemény!$B:$B,BV$1)="","",INDEX(Szakvélemény!$B:$B,BV$1))</f>
        <v/>
      </c>
      <c r="BW6" s="223" t="str">
        <f>IF(INDEX(Szakvélemény!$B:$B,BW$1)="","",INDEX(Szakvélemény!$B:$B,BW$1))</f>
        <v/>
      </c>
      <c r="BX6" s="223" t="str">
        <f>IF(INDEX(Szakvélemény!$B:$B,BX$1)="","",INDEX(Szakvélemény!$B:$B,BX$1))</f>
        <v/>
      </c>
      <c r="BY6" s="223" t="str">
        <f>IF(INDEX(Szakvélemény!$B:$B,BY$1)="","",INDEX(Szakvélemény!$B:$B,BY$1))</f>
        <v/>
      </c>
      <c r="BZ6" s="223" t="str">
        <f>IF(INDEX(Szakvélemény!$B:$B,BZ$1)="","",INDEX(Szakvélemény!$B:$B,BZ$1))</f>
        <v/>
      </c>
      <c r="CA6" s="223" t="str">
        <f>IF(INDEX(Szakvélemény!$B:$B,CA$1)="","",INDEX(Szakvélemény!$B:$B,CA$1))</f>
        <v/>
      </c>
      <c r="CB6" s="223" t="str">
        <f>IF(INDEX(Szakvélemény!$B:$B,CB$1)="","",INDEX(Szakvélemény!$B:$B,CB$1))</f>
        <v/>
      </c>
      <c r="CC6" s="223" t="str">
        <f>IF(INDEX(Szakvélemény!$B:$B,CC$1)="","",INDEX(Szakvélemény!$B:$B,CC$1))</f>
        <v/>
      </c>
      <c r="CD6" s="223" t="str">
        <f>IF(INDEX(Szakvélemény!$B:$B,CD$1)="","",INDEX(Szakvélemény!$B:$B,CD$1))</f>
        <v/>
      </c>
      <c r="CE6" s="223"/>
      <c r="CF6" s="223"/>
      <c r="CG6" s="223"/>
      <c r="CH6" s="223"/>
      <c r="CI6" s="223" t="str">
        <f>IF(INDEX(Szakvélemény!$B:$B,CI$1)="","",INDEX(Szakvélemény!$B:$B,CI$1))</f>
        <v/>
      </c>
      <c r="CJ6" s="223" t="str">
        <f>IF(INDEX(Szakvélemény!$B:$B,CJ$1)="","",INDEX(Szakvélemény!$B:$B,CJ$1))</f>
        <v/>
      </c>
      <c r="CK6" s="223" t="str">
        <f>IF(INDEX(Szakvélemény!$B:$B,CK$1)="","",INDEX(Szakvélemény!$B:$B,CK$1))</f>
        <v/>
      </c>
      <c r="CL6" s="223" t="str">
        <f>IF(INDEX(Szakvélemény!$B:$B,CL$1)="","",INDEX(Szakvélemény!$B:$B,CL$1))</f>
        <v/>
      </c>
      <c r="CM6" s="223" t="str">
        <f>IF(INDEX(Szakvélemény!$B:$B,CM$1)="","",INDEX(Szakvélemény!$B:$B,CM$1))</f>
        <v/>
      </c>
      <c r="CN6" s="223" t="str">
        <f>IF(INDEX(Szakvélemény!$B:$B,CN$1)="","",INDEX(Szakvélemény!$B:$B,CN$1))</f>
        <v/>
      </c>
      <c r="CO6" s="223" t="str">
        <f>IF(INDEX(Szakvélemény!$B:$B,CO$1)="","",INDEX(Szakvélemény!$B:$B,CO$1))</f>
        <v/>
      </c>
      <c r="CP6" s="223" t="str">
        <f>IF(INDEX(Szakvélemény!$B:$B,CP$1)="","",INDEX(Szakvélemény!$B:$B,CP$1))</f>
        <v/>
      </c>
      <c r="CQ6" s="223" t="str">
        <f>IF(INDEX(Szakvélemény!$B:$B,CQ$1)="","",INDEX(Szakvélemény!$B:$B,CQ$1))</f>
        <v/>
      </c>
      <c r="CR6" s="223" t="str">
        <f>IF(INDEX(Szakvélemény!$B:$B,CR$1)="","",INDEX(Szakvélemény!$B:$B,CR$1))</f>
        <v/>
      </c>
      <c r="CS6" s="223" t="str">
        <f>IF(INDEX(Szakvélemény!$B:$B,CS$1)="","",INDEX(Szakvélemény!$B:$B,CS$1))</f>
        <v/>
      </c>
      <c r="CT6" s="223" t="str">
        <f>IF(INDEX(Szakvélemény!$B:$B,CT$1)="","",INDEX(Szakvélemény!$B:$B,CT$1))</f>
        <v/>
      </c>
      <c r="CU6" s="223" t="str">
        <f>IF(INDEX(Szakvélemény!$B:$B,CU$1)="","",INDEX(Szakvélemény!$B:$B,CU$1))</f>
        <v/>
      </c>
      <c r="CV6" s="223" t="str">
        <f>IF(INDEX(Szakvélemény!$B:$B,CV$1)="","",INDEX(Szakvélemény!$B:$B,CV$1))</f>
        <v/>
      </c>
      <c r="CW6" s="223" t="str">
        <f>IF(INDEX(Szakvélemény!$B:$B,CW$1)="","",INDEX(Szakvélemény!$B:$B,CW$1))</f>
        <v/>
      </c>
      <c r="CX6" s="223" t="str">
        <f>IF(INDEX(Szakvélemény!$B:$B,CX$1)="","",INDEX(Szakvélemény!$B:$B,CX$1))</f>
        <v/>
      </c>
      <c r="CY6" s="225"/>
      <c r="CZ6" s="223" t="str">
        <f>IF(INDEX(Szakvélemény!$B:$B,CZ$1)="","",INDEX(Szakvélemény!$B:$B,CZ$1))</f>
        <v/>
      </c>
      <c r="DA6" s="223" t="str">
        <f>IF(INDEX(Szakvélemény!$B:$B,DA$1)="","",INDEX(Szakvélemény!$B:$B,DA$1))</f>
        <v/>
      </c>
      <c r="DB6" s="223" t="str">
        <f>IF(INDEX(Szakvélemény!$B:$B,DB$1)="","",INDEX(Szakvélemény!$B:$B,DB$1))</f>
        <v/>
      </c>
      <c r="DC6" s="223" t="str">
        <f>IF(INDEX(Szakvélemény!$B:$B,DC$1)="","",INDEX(Szakvélemény!$B:$B,DC$1))</f>
        <v/>
      </c>
      <c r="DD6" s="225"/>
      <c r="DE6" s="223" t="str">
        <f>IF(INDEX(Szakvélemény!$B:$B,DE$1)="","",INDEX(Szakvélemény!$B:$B,DE$1))</f>
        <v/>
      </c>
      <c r="DF6" s="223" t="str">
        <f>IF(INDEX(Szakvélemény!$B:$B,DF$1)="","",INDEX(Szakvélemény!$B:$B,DF$1))</f>
        <v/>
      </c>
      <c r="DG6" s="223" t="str">
        <f>IF(INDEX(Szakvélemény!$B:$B,DG$1)="","",INDEX(Szakvélemény!$B:$B,DG$1))</f>
        <v/>
      </c>
      <c r="DH6" s="223" t="str">
        <f>IF(INDEX(Szakvélemény!$B:$B,DH$1)="","",INDEX(Szakvélemény!$B:$B,DH$1))</f>
        <v/>
      </c>
      <c r="DI6" s="223" t="str">
        <f>IF(INDEX(Szakvélemény!$B:$B,DI$1)="","",INDEX(Szakvélemény!$B:$B,DI$1))</f>
        <v/>
      </c>
      <c r="DJ6" s="223" t="str">
        <f>IF(INDEX(Szakvélemény!$B:$B,DJ$1)="","",INDEX(Szakvélemény!$B:$B,DJ$1))</f>
        <v/>
      </c>
      <c r="DK6" s="225"/>
      <c r="DL6" s="223" t="str">
        <f>IF(INDEX(Szakvélemény!$B:$B,DL$1)="","",INDEX(Szakvélemény!$B:$B,DL$1))</f>
        <v>Megtörtént a tevékenységi szintek szempontjából azon releváns adatok hitelesítése, amelyek a fenti üzemeltetői jelentésben feltüntetésre kerültek, amire a fenti hitelesítési jelentés is hivatkozik.  Az elvégzett hitelesítés alapján (lásd 2. sz. melléklet) a közölt adatok helyénvalók.</v>
      </c>
      <c r="DM6" s="223" t="str">
        <f>IF(INDEX(Szakvélemény!$B:$B,DM$1)="","",INDEX(Szakvélemény!$B:$B,DM$1))</f>
        <v>Megtörtént a tevékenységi szintek szempontjából azon releváns adatok hitelesítése, amelyek a fenti üzemeltetői jelentésben feltüntetésre kerültek, amire a fenti hitelesítési jelentés is hivatkozik.  Az elvégzett hitelesítés alapján (lásd 2. sz. melléklet) a közölt adatok helyénvalók, kivéve:</v>
      </c>
      <c r="DN6" s="223" t="str">
        <f>IF(INDEX(Szakvélemény!$B:$B,DN$1)="","",INDEX(Szakvélemény!$B:$B,DN$1))</f>
        <v>1.</v>
      </c>
      <c r="DO6" s="223" t="str">
        <f>IF(INDEX(Szakvélemény!$B:$B,DO$1)="","",INDEX(Szakvélemény!$B:$B,DO$1))</f>
        <v>2.</v>
      </c>
      <c r="DP6" s="223" t="str">
        <f>IF(INDEX(Szakvélemény!$B:$B,DP$1)="","",INDEX(Szakvélemény!$B:$B,DP$1))</f>
        <v>3.</v>
      </c>
      <c r="DQ6" s="223" t="str">
        <f>IF(INDEX(Szakvélemény!$B:$B,DQ$1)="","",INDEX(Szakvélemény!$B:$B,DQ$1))</f>
        <v/>
      </c>
      <c r="DR6" s="223" t="str">
        <f>IF(INDEX(Szakvélemény!$B:$B,DR$1)="","",INDEX(Szakvélemény!$B:$B,DR$1))</f>
        <v/>
      </c>
      <c r="DS6" s="223" t="str">
        <f>IF(INDEX(Szakvélemény!$B:$B,DS$1)="","",INDEX(Szakvélemény!$B:$B,DS$1))</f>
        <v/>
      </c>
      <c r="DT6" s="223" t="str">
        <f>IF(INDEX(Szakvélemény!$B:$B,DT$1)="","",INDEX(Szakvélemény!$B:$B,DT$1))</f>
        <v/>
      </c>
      <c r="DU6" s="223" t="str">
        <f>IF(INDEX(Szakvélemény!$B:$B,DU$1)="","",INDEX(Szakvélemény!$B:$B,DU$1))</f>
        <v/>
      </c>
      <c r="DV6" s="223" t="str">
        <f>IF(INDEX(Szakvélemény!$B:$B,DV$1)="","",INDEX(Szakvélemény!$B:$B,DV$1))</f>
        <v/>
      </c>
      <c r="DW6" s="223" t="str">
        <f>IF(INDEX(Szakvélemény!$B:$B,DW$1)="","",INDEX(Szakvélemény!$B:$B,DW$1))</f>
        <v/>
      </c>
      <c r="DX6" s="223" t="str">
        <f>IF(INDEX(Szakvélemény!$B:$B,DX$1)="","",INDEX(Szakvélemény!$B:$B,DX$1))</f>
        <v/>
      </c>
      <c r="DY6" s="223" t="str">
        <f>IF(INDEX(Szakvélemény!$B:$B,DY$1)="","",INDEX(Szakvélemény!$B:$B,DY$1))</f>
        <v>Megtörtént a tevékenységi szint szempontjából azon releváns adatok hitelesítése, amelyek a fenti üzemeltetői jelentésben feltüntetésre kerültek, amire a fenti hitelesítési jelentés is hivatkozik.   Az elvégzett hitelesítés alapján (lásd 2. sz. melléklet) ezen adatokat nem lehet „lényeges valótlanságokat nem tartalmazó adatokként” hitelesíteni a következő okok miatt:</v>
      </c>
      <c r="DZ6" s="223" t="str">
        <f>IF(INDEX(Szakvélemény!$B:$B,DZ$1)="","",INDEX(Szakvélemény!$B:$B,DZ$1))</f>
        <v>•  javítatlan lényegi valótlanság (egyedi vagy összesített).</v>
      </c>
      <c r="EA6" s="223" t="str">
        <f>IF(INDEX(Szakvélemény!$B:$B,EA$1)="","",INDEX(Szakvélemény!$B:$B,EA$1))</f>
        <v>•  javítatlan lényeges nem megfelelőség (egyedi vagy összesített), ami miatt nem lehetett kellő bizonyossággal eljutni a lényegi valótlanságoktól mentes következtetéshez.</v>
      </c>
      <c r="EB6" s="223" t="str">
        <f>IF(INDEX(Szakvélemény!$B:$B,EB$1)="","",INDEX(Szakvélemény!$B:$B,EB$1))</f>
        <v>• a FAR vagy az ALCR lényeges megszegése,  ami miatt nem lehetett kellő bizonyossággal eljutni a lényegi valótlanságoktól mentes következtetéshez.</v>
      </c>
      <c r="EC6" s="223" t="str">
        <f>IF(INDEX(Szakvélemény!$B:$B,EC$1)="","",INDEX(Szakvélemény!$B:$B,EC$1))</f>
        <v>•  a hitelesítés hatóköre túlzottan korlátozásra került a következők miatt:</v>
      </c>
      <c r="ED6" s="223" t="str">
        <f>IF(INDEX(Szakvélemény!$B:$B,ED$1)="","",INDEX(Szakvélemény!$B:$B,ED$1))</f>
        <v>- az ellenőrzés céljából rendelkezésre bocsátott adatok vagy információk hiányosságai vagy korlátozásai, amelyekből nem nyerhető elegendő bizonyíték a jelentés kellő bizonyossággal történő értékeléséhez vagy az ellenőrzés lefolytatásához</v>
      </c>
      <c r="EE6" s="223" t="str">
        <f>IF(INDEX(Szakvélemény!$B:$B,EE$1)="","",INDEX(Szakvélemény!$B:$B,EE$1))</f>
        <v>- a Nyomonkövetési módszertani terv nem biztosít megfelelő hatókört, vagy egyértelműséget a hitelesítői vélemény kialakításához.</v>
      </c>
      <c r="EF6" s="223" t="str">
        <f>IF(INDEX(Szakvélemény!$B:$B,EF$1)="","",INDEX(Szakvélemény!$B:$B,EF$1))</f>
        <v>- a jelentési év egészére vagy részére alkalmazott Nyomonkövetési módszertani tervet az Illetékes Hatóság nem hagyta jóvá a hitelesítés véglegesítése előtt</v>
      </c>
      <c r="EG6" s="223" t="str">
        <f>IF(INDEX(Szakvélemény!$B:$B,EG$1)="","",INDEX(Szakvélemény!$B:$B,EG$1))</f>
        <v/>
      </c>
      <c r="EH6" s="223" t="str">
        <f>IF(INDEX(Szakvélemény!$B:$B,EH$1)="","",INDEX(Szakvélemény!$B:$B,EH$1))</f>
        <v/>
      </c>
      <c r="EI6" s="223" t="str">
        <f>IF(INDEX(Szakvélemény!$B:$B,EI$1)="","",INDEX(Szakvélemény!$B:$B,EI$1))</f>
        <v/>
      </c>
      <c r="EJ6" s="223" t="str">
        <f>IF(INDEX(Szakvélemény!$B:$B,EJ$1)="","",INDEX(Szakvélemény!$B:$B,EJ$1))</f>
        <v/>
      </c>
      <c r="EK6" s="223" t="str">
        <f>IF(INDEX(Szakvélemény!$B:$B,EK$1)="","",INDEX(Szakvélemény!$B:$B,EK$1))</f>
        <v/>
      </c>
      <c r="EL6" s="223" t="str">
        <f>IF(INDEX(Szakvélemény!$B:$B,EL$1)="","",INDEX(Szakvélemény!$B:$B,EL$1))</f>
        <v/>
      </c>
      <c r="EM6" s="223" t="str">
        <f>IF(INDEX(Szakvélemény!$B:$B,EM$1)="","",INDEX(Szakvélemény!$B:$B,EM$1))</f>
        <v/>
      </c>
      <c r="EN6" s="223" t="str">
        <f>IF(INDEX(Szakvélemény!$B:$B,EN$1)="","",INDEX(Szakvélemény!$B:$B,EN$1))</f>
        <v/>
      </c>
      <c r="EO6" s="223" t="str">
        <f>IF(INDEX(Szakvélemény!$B:$B,EO$1)="","",INDEX(Szakvélemény!$B:$B,EO$1))</f>
        <v/>
      </c>
      <c r="EP6" s="223" t="str">
        <f>IF(INDEX(Szakvélemény!$B:$B,EP$1)="","",INDEX(Szakvélemény!$B:$B,EP$1))</f>
        <v/>
      </c>
      <c r="EQ6" s="223" t="str">
        <f>IF(INDEX(Szakvélemény!$B:$B,EQ$1)="","",INDEX(Szakvélemény!$B:$B,EQ$1))</f>
        <v/>
      </c>
      <c r="ER6" s="223" t="str">
        <f>IF(INDEX(Szakvélemény!$B:$B,ER$1)="","",INDEX(Szakvélemény!$B:$B,ER$1))</f>
        <v/>
      </c>
      <c r="ES6" s="223" t="str">
        <f>IF(INDEX(Szakvélemény!$B:$B,ES$1)="","",INDEX(Szakvélemény!$B:$B,ES$1))</f>
        <v/>
      </c>
      <c r="ET6" s="223" t="str">
        <f>IF(INDEX(Szakvélemény!$B:$B,ET$1)="","",INDEX(Szakvélemény!$B:$B,ET$1))</f>
        <v/>
      </c>
      <c r="EU6" s="223" t="str">
        <f>IF(INDEX(Szakvélemény!$B:$B,EU$1)="","",INDEX(Szakvélemény!$B:$B,EU$1))</f>
        <v/>
      </c>
      <c r="EV6" s="223" t="str">
        <f>IF(INDEX(Szakvélemény!$B:$B,EV$1)="","",INDEX(Szakvélemény!$B:$B,EV$1))</f>
        <v/>
      </c>
      <c r="EX6" s="223" t="str">
        <f>IF(INDEX('1. Melléklet - Megállapítások'!$E:$E,EX$1)="","",INDEX('1. Melléklet - Megállapítások'!$E:$E,EX$1))</f>
        <v>-- kiválasztás --</v>
      </c>
      <c r="EY6" s="223" t="str">
        <f>IF(INDEX('1. Melléklet - Megállapítások'!$E:$E,EY$1)="","",INDEX('1. Melléklet - Megállapítások'!$E:$E,EY$1))</f>
        <v>-- kiválasztás --</v>
      </c>
      <c r="EZ6" s="223" t="str">
        <f>IF(INDEX('1. Melléklet - Megállapítások'!$E:$E,EZ$1)="","",INDEX('1. Melléklet - Megállapítások'!$E:$E,EZ$1))</f>
        <v>-- kiválasztás --</v>
      </c>
      <c r="FA6" s="119"/>
      <c r="FB6" s="223" t="str">
        <f>IF(INDEX('1. Melléklet - Megállapítások'!$E:$E,FB$1)="","",INDEX('1. Melléklet - Megállapítások'!$E:$E,FB$1))</f>
        <v>-- kiválasztás --</v>
      </c>
      <c r="FC6" s="223" t="str">
        <f>IF(INDEX('1. Melléklet - Megállapítások'!$E:$E,FC$1)="","",INDEX('1. Melléklet - Megállapítások'!$E:$E,FC$1))</f>
        <v/>
      </c>
      <c r="FD6" s="223" t="str">
        <f>IF(INDEX('1. Melléklet - Megállapítások'!$E:$E,FD$1)="","",INDEX('1. Melléklet - Megállapítások'!$E:$E,FD$1))</f>
        <v>-- kiválasztás --</v>
      </c>
      <c r="FE6" s="223" t="str">
        <f>IF(INDEX('1. Melléklet - Megállapítások'!$E:$E,FE$1)="","",INDEX('1. Melléklet - Megállapítások'!$E:$E,FE$1))</f>
        <v/>
      </c>
    </row>
    <row r="7" spans="1:161" ht="13.15" customHeight="1" x14ac:dyDescent="0.2"/>
    <row r="8" spans="1:161" s="44" customFormat="1" ht="24.4" customHeight="1" x14ac:dyDescent="0.2">
      <c r="A8" s="233"/>
      <c r="B8" s="214" t="str">
        <f>Translations!$C$372</f>
        <v>Megállapítások</v>
      </c>
      <c r="EX8" s="276"/>
    </row>
    <row r="9" spans="1:161" ht="49.9" customHeight="1" x14ac:dyDescent="0.2">
      <c r="B9" s="201" t="str">
        <f>B$4</f>
        <v xml:space="preserve">Forgalmi-jegyzék azonosító: </v>
      </c>
      <c r="C9" s="201" t="str">
        <f>C$4</f>
        <v xml:space="preserve">Az üzemeltető neve: </v>
      </c>
      <c r="D9" s="201" t="str">
        <f>D$4</f>
        <v>A létesítmény megnevezése:</v>
      </c>
      <c r="E9" s="719" t="str">
        <f>'1. Melléklet - Megállapítások'!A6</f>
        <v>A.</v>
      </c>
      <c r="F9" s="201" t="str">
        <f>'1. Melléklet - Megállapítások'!B6</f>
        <v>Javítatlan valótlanságok, amelyeket nem javítottak ki a hitelesítői jelentés kibocsátása előtt</v>
      </c>
      <c r="G9" s="201"/>
      <c r="H9" s="199" t="str">
        <f>'1. Melléklet - Megállapítások'!A18</f>
        <v>B</v>
      </c>
      <c r="I9" s="201" t="str">
        <f>'1. Melléklet - Megállapítások'!B18</f>
        <v>Az ALCR-t vagy a FAR-t érintő javítatlan nem megfelelőségek, amelyeket azonosítottak a hitelesítés során</v>
      </c>
      <c r="J9" s="201"/>
      <c r="K9" s="199" t="str">
        <f>'1. Melléklet - Megállapítások'!A30</f>
        <v>C</v>
      </c>
      <c r="L9" s="201" t="str">
        <f>'1. Melléklet - Megállapítások'!B30</f>
        <v>Javítatlan szabálytalanságok a Nyomonkövetési módszertani tervvel</v>
      </c>
      <c r="M9" s="201"/>
      <c r="N9" s="199" t="str">
        <f>'1. Melléklet - Megállapítások'!A43</f>
        <v>D.</v>
      </c>
      <c r="O9" s="202" t="str">
        <f>'1. Melléklet - Megállapítások'!B43</f>
        <v>A FAR-ban vagy az ALCR-ben megtalálható paraméterek előző év óta bekövetkezett változásai</v>
      </c>
      <c r="P9" s="199" t="str">
        <f>'1. Melléklet - Megállapítások'!A55</f>
        <v>E.</v>
      </c>
      <c r="Q9" s="197" t="str">
        <f>'1. Melléklet - Megállapítások'!B55</f>
        <v>Javasolt fejlesztések, amennyiben releváns</v>
      </c>
      <c r="R9" s="199" t="str">
        <f>'1. Melléklet - Megállapítások'!A67</f>
        <v>F.</v>
      </c>
      <c r="S9" s="197" t="str">
        <f>'1. Melléklet - Megállapítások'!B67</f>
        <v>Korábbi időszak megállapításai vagy fejlesztései, amelyeket NEM oldottak meg.  
Az előző kiosztási időszak adatjelentéseit hitelesítői jelentésben felsorolt és megoldott megállapításokat vagy javításokat ebben a részben nem kell felsorolni.</v>
      </c>
      <c r="T9" s="199" t="str">
        <f>'1. Melléklet - Megállapítások'!A79</f>
        <v>G.</v>
      </c>
      <c r="U9" s="199" t="str">
        <f>'1. Melléklet - Megállapítások'!B80</f>
        <v>EH Ajánlás</v>
      </c>
      <c r="V9" s="199" t="str">
        <f>'1. Melléklet - Megállapítások'!C80</f>
        <v>Státusz</v>
      </c>
      <c r="W9" s="199" t="str">
        <f>'1. Melléklet - Megállapítások'!D80</f>
        <v>Észrevételek</v>
      </c>
      <c r="X9" s="199" t="str">
        <f>'1. Melléklet - Megállapítások'!A92</f>
        <v>H.</v>
      </c>
      <c r="Y9" s="199" t="str">
        <f>'1. Melléklet - Megállapítások'!B92</f>
        <v>Indoklás, hogy miért nem végezték el a kiosztás feltételességére vonatkozó kivételek ellenőrzését, és minden releváns észrevétel</v>
      </c>
      <c r="Z9" s="199" t="str">
        <f>'1. Melléklet - Megállapítások'!A99</f>
        <v>I.</v>
      </c>
      <c r="AA9" s="199" t="str">
        <f>'1. Melléklet - Megállapítások'!B100</f>
        <v>Alkalmazható kivételek</v>
      </c>
      <c r="AB9" s="199" t="str">
        <f>'1. Melléklet - Megállapítások'!C100</f>
        <v>Ajánlás megnevezés és észrevételek</v>
      </c>
      <c r="AC9" s="202" t="str">
        <f>'3. Melléklet - Változások'!A5</f>
        <v>3. melléklet - Az azonosított és az illetékes hatóság számára be nem jelentett változások összefoglalása</v>
      </c>
      <c r="AD9" s="202" t="str">
        <f>'3. Melléklet - Változások'!A6</f>
        <v>A) az Illetékes Hatóság jóváhagyta, de a hitelesítés befejeztével nem foglalták bele a jóváhagyott, frissített Nyomonkövetési módszertani tervbe</v>
      </c>
      <c r="AE9" s="202"/>
      <c r="AF9" s="202" t="str">
        <f>'3. Melléklet - Változások'!A19</f>
        <v>B) a hitelesítő azonosította, de nem jelentették az Illetékes Hatóságnak</v>
      </c>
      <c r="AG9" s="202"/>
    </row>
    <row r="10" spans="1:161" ht="13.15" customHeight="1" x14ac:dyDescent="0.2">
      <c r="B10" s="201"/>
      <c r="C10" s="201"/>
      <c r="D10" s="201"/>
      <c r="E10" s="719"/>
      <c r="F10" s="234"/>
      <c r="G10" s="218" t="str">
        <f>'1. Melléklet - Megállapítások'!E6</f>
        <v>Lényeges?</v>
      </c>
      <c r="H10" s="200"/>
      <c r="I10" s="234"/>
      <c r="J10" s="218" t="str">
        <f>'1. Melléklet - Megállapítások'!E18</f>
        <v>Lényeges?</v>
      </c>
      <c r="K10" s="200"/>
      <c r="L10" s="234"/>
      <c r="M10" s="218" t="str">
        <f>'1. Melléklet - Megállapítások'!E31</f>
        <v>Lényeges?</v>
      </c>
      <c r="N10" s="269"/>
      <c r="O10" s="269"/>
      <c r="P10" s="200"/>
      <c r="Q10" s="198"/>
      <c r="R10" s="200"/>
      <c r="S10" s="198"/>
      <c r="T10" s="203"/>
      <c r="U10" s="203"/>
      <c r="V10" s="203"/>
      <c r="W10" s="203"/>
      <c r="X10" s="203"/>
      <c r="Y10" s="203"/>
      <c r="Z10" s="203"/>
      <c r="AA10" s="203"/>
      <c r="AB10" s="203"/>
      <c r="AC10" s="203"/>
      <c r="AD10" s="203"/>
      <c r="AE10" s="203"/>
      <c r="AF10" s="203"/>
      <c r="AG10" s="203"/>
      <c r="DO10" s="55"/>
    </row>
    <row r="11" spans="1:161" s="44" customFormat="1" ht="13.15" customHeight="1" x14ac:dyDescent="0.2">
      <c r="A11" s="211"/>
      <c r="B11" s="235" t="str">
        <f t="shared" ref="B11:B20" si="7">B$6</f>
        <v/>
      </c>
      <c r="C11" s="235" t="str">
        <f t="shared" ref="C11:D20" si="8">C$6</f>
        <v/>
      </c>
      <c r="D11" s="235" t="str">
        <f t="shared" si="8"/>
        <v/>
      </c>
      <c r="E11" s="121" t="str">
        <f>'1. Melléklet - Megállapítások'!A7</f>
        <v>A1</v>
      </c>
      <c r="F11" s="120" t="str">
        <f>IF('1. Melléklet - Megállapítások'!B7="","",'1. Melléklet - Megállapítások'!B7)</f>
        <v/>
      </c>
      <c r="G11" s="122" t="str">
        <f>IF('1. Melléklet - Megállapítások'!E7="","",'1. Melléklet - Megállapítások'!E7)</f>
        <v>-- kiválasztás --</v>
      </c>
      <c r="H11" s="121" t="str">
        <f>'1. Melléklet - Megállapítások'!A19</f>
        <v>B1</v>
      </c>
      <c r="I11" s="120" t="str">
        <f>IF('1. Melléklet - Megállapítások'!B19="","",'1. Melléklet - Megállapítások'!B19)</f>
        <v/>
      </c>
      <c r="J11" s="122" t="str">
        <f>IF('1. Melléklet - Megállapítások'!E19="","",'1. Melléklet - Megállapítások'!E19)</f>
        <v>-- kiválasztás --</v>
      </c>
      <c r="K11" s="121" t="str">
        <f>'1. Melléklet - Megállapítások'!A32</f>
        <v>C1</v>
      </c>
      <c r="L11" s="120" t="str">
        <f>IF('1. Melléklet - Megállapítások'!B32="","",'1. Melléklet - Megállapítások'!B32)</f>
        <v/>
      </c>
      <c r="M11" s="122" t="str">
        <f>IF('1. Melléklet - Megállapítások'!E32="","",'1. Melléklet - Megállapítások'!E32)</f>
        <v>-- kiválasztás --</v>
      </c>
      <c r="N11" s="121" t="str">
        <f>IF('1. Melléklet - Megállapítások'!A44="","",'1. Melléklet - Megállapítások'!A44)</f>
        <v>D1</v>
      </c>
      <c r="O11" s="122" t="str">
        <f>IF('1. Melléklet - Megállapítások'!B44="","",'1. Melléklet - Megállapítások'!B44)</f>
        <v/>
      </c>
      <c r="P11" s="121" t="str">
        <f>'1. Melléklet - Megállapítások'!A56</f>
        <v>E1</v>
      </c>
      <c r="Q11" s="120" t="str">
        <f>IF('1. Melléklet - Megállapítások'!B56="","",'1. Melléklet - Megállapítások'!B56)</f>
        <v/>
      </c>
      <c r="R11" s="121" t="str">
        <f>'1. Melléklet - Megállapítások'!A68</f>
        <v>F1</v>
      </c>
      <c r="S11" s="120" t="str">
        <f>IF('1. Melléklet - Megállapítások'!B68="","",'1. Melléklet - Megállapítások'!B68)</f>
        <v/>
      </c>
      <c r="T11" s="121" t="str">
        <f>'1. Melléklet - Megállapítások'!A81</f>
        <v>G1</v>
      </c>
      <c r="U11" s="120" t="str">
        <f>IF('1. Melléklet - Megállapítások'!B81="","",'1. Melléklet - Megállapítások'!B81)</f>
        <v/>
      </c>
      <c r="V11" s="120" t="str">
        <f>IF('1. Melléklet - Megállapítások'!C81="","",'1. Melléklet - Megállapítások'!C81)</f>
        <v>-- kiválasztás --</v>
      </c>
      <c r="W11" s="120" t="str">
        <f>IF('1. Melléklet - Megállapítások'!D81="","",'1. Melléklet - Megállapítások'!D81)</f>
        <v/>
      </c>
      <c r="X11" s="121" t="str">
        <f>'1. Melléklet - Megállapítások'!A93</f>
        <v>H1</v>
      </c>
      <c r="Y11" s="120" t="str">
        <f>IF('1. Melléklet - Megállapítások'!B93="","",'1. Melléklet - Megállapítások'!B93)</f>
        <v/>
      </c>
      <c r="Z11" s="121" t="str">
        <f>'1. Melléklet - Megállapítások'!A101</f>
        <v>I1</v>
      </c>
      <c r="AA11" s="120" t="str">
        <f>IF('1. Melléklet - Megállapítások'!B101="","",'1. Melléklet - Megállapítások'!B101)</f>
        <v>-- kiválasztás --</v>
      </c>
      <c r="AB11" s="120" t="str">
        <f>IF('1. Melléklet - Megállapítások'!C101="","",'1. Melléklet - Megállapítások'!C101)</f>
        <v/>
      </c>
      <c r="AC11" s="236"/>
      <c r="AD11" s="123">
        <f>'3. Melléklet - Változások'!A8</f>
        <v>1</v>
      </c>
      <c r="AE11" s="120" t="str">
        <f>IF('3. Melléklet - Változások'!B8="","",'3. Melléklet - Változások'!B8)</f>
        <v/>
      </c>
      <c r="AF11" s="123">
        <f>'3. Melléklet - Változások'!A21</f>
        <v>1</v>
      </c>
      <c r="AG11" s="120" t="str">
        <f>IF('3. Melléklet - Változások'!B21="","",'3. Melléklet - Változások'!B21)</f>
        <v/>
      </c>
      <c r="DO11" s="50"/>
    </row>
    <row r="12" spans="1:161" s="44" customFormat="1" ht="13.15" customHeight="1" x14ac:dyDescent="0.2">
      <c r="A12" s="233"/>
      <c r="B12" s="235" t="str">
        <f t="shared" si="7"/>
        <v/>
      </c>
      <c r="C12" s="235" t="str">
        <f t="shared" si="8"/>
        <v/>
      </c>
      <c r="D12" s="235" t="str">
        <f t="shared" si="8"/>
        <v/>
      </c>
      <c r="E12" s="121" t="str">
        <f>'1. Melléklet - Megállapítások'!A8</f>
        <v>A2</v>
      </c>
      <c r="F12" s="120" t="str">
        <f>IF('1. Melléklet - Megállapítások'!B8="","",'1. Melléklet - Megállapítások'!B8)</f>
        <v/>
      </c>
      <c r="G12" s="122" t="str">
        <f>IF('1. Melléklet - Megállapítások'!E8="","",'1. Melléklet - Megállapítások'!E8)</f>
        <v>-- kiválasztás --</v>
      </c>
      <c r="H12" s="121" t="str">
        <f>'1. Melléklet - Megállapítások'!A20</f>
        <v>B2</v>
      </c>
      <c r="I12" s="120" t="str">
        <f>IF('1. Melléklet - Megállapítások'!B20="","",'1. Melléklet - Megállapítások'!B20)</f>
        <v/>
      </c>
      <c r="J12" s="122" t="str">
        <f>IF('1. Melléklet - Megállapítások'!E20="","",'1. Melléklet - Megállapítások'!E20)</f>
        <v>-- kiválasztás --</v>
      </c>
      <c r="K12" s="121" t="str">
        <f>'1. Melléklet - Megállapítások'!A33</f>
        <v>C2</v>
      </c>
      <c r="L12" s="120" t="str">
        <f>IF('1. Melléklet - Megállapítások'!B33="","",'1. Melléklet - Megállapítások'!B33)</f>
        <v/>
      </c>
      <c r="M12" s="122" t="str">
        <f>IF('1. Melléklet - Megállapítások'!E33="","",'1. Melléklet - Megállapítások'!E33)</f>
        <v>-- kiválasztás --</v>
      </c>
      <c r="N12" s="121" t="str">
        <f>IF('1. Melléklet - Megállapítások'!A45="","",'1. Melléklet - Megállapítások'!A45)</f>
        <v>D2</v>
      </c>
      <c r="O12" s="122" t="str">
        <f>IF('1. Melléklet - Megállapítások'!B45="","",'1. Melléklet - Megállapítások'!B45)</f>
        <v/>
      </c>
      <c r="P12" s="121" t="str">
        <f>'1. Melléklet - Megállapítások'!A57</f>
        <v>E2</v>
      </c>
      <c r="Q12" s="120" t="str">
        <f>IF('1. Melléklet - Megállapítások'!B57="","",'1. Melléklet - Megállapítások'!B57)</f>
        <v/>
      </c>
      <c r="R12" s="121" t="str">
        <f>'1. Melléklet - Megállapítások'!A69</f>
        <v>F2</v>
      </c>
      <c r="S12" s="120" t="str">
        <f>IF('1. Melléklet - Megállapítások'!B69="","",'1. Melléklet - Megállapítások'!B69)</f>
        <v/>
      </c>
      <c r="T12" s="121" t="str">
        <f>'1. Melléklet - Megállapítások'!A82</f>
        <v>G2</v>
      </c>
      <c r="U12" s="120" t="str">
        <f>IF('1. Melléklet - Megállapítások'!B82="","",'1. Melléklet - Megállapítások'!B82)</f>
        <v/>
      </c>
      <c r="V12" s="120" t="str">
        <f>IF('1. Melléklet - Megállapítások'!C82="","",'1. Melléklet - Megállapítások'!C82)</f>
        <v>-- kiválasztás --</v>
      </c>
      <c r="W12" s="120" t="str">
        <f>IF('1. Melléklet - Megállapítások'!D82="","",'1. Melléklet - Megállapítások'!D82)</f>
        <v/>
      </c>
      <c r="X12" s="121" t="str">
        <f>'1. Melléklet - Megállapítások'!A94</f>
        <v>H2</v>
      </c>
      <c r="Y12" s="120" t="str">
        <f>IF('1. Melléklet - Megállapítások'!B94="","",'1. Melléklet - Megállapítások'!B94)</f>
        <v/>
      </c>
      <c r="Z12" s="121" t="str">
        <f>'1. Melléklet - Megállapítások'!A103</f>
        <v>I2</v>
      </c>
      <c r="AA12" s="120" t="str">
        <f>IF('1. Melléklet - Megállapítások'!B103="","",'1. Melléklet - Megállapítások'!B103)</f>
        <v>-- kiválasztás --</v>
      </c>
      <c r="AB12" s="120" t="str">
        <f>IF('1. Melléklet - Megállapítások'!C103="","",'1. Melléklet - Megállapítások'!C103)</f>
        <v/>
      </c>
      <c r="AC12" s="236"/>
      <c r="AD12" s="123">
        <f>'3. Melléklet - Változások'!A9</f>
        <v>2</v>
      </c>
      <c r="AE12" s="120" t="str">
        <f>IF('3. Melléklet - Változások'!B9="","",'3. Melléklet - Változások'!B9)</f>
        <v/>
      </c>
      <c r="AF12" s="123">
        <f>'3. Melléklet - Változások'!A22</f>
        <v>2</v>
      </c>
      <c r="AG12" s="120" t="str">
        <f>IF('3. Melléklet - Változások'!B22="","",'3. Melléklet - Változások'!B22)</f>
        <v/>
      </c>
    </row>
    <row r="13" spans="1:161" s="44" customFormat="1" ht="13.15" customHeight="1" x14ac:dyDescent="0.2">
      <c r="A13" s="233"/>
      <c r="B13" s="235" t="str">
        <f t="shared" si="7"/>
        <v/>
      </c>
      <c r="C13" s="235" t="str">
        <f t="shared" si="8"/>
        <v/>
      </c>
      <c r="D13" s="235" t="str">
        <f t="shared" si="8"/>
        <v/>
      </c>
      <c r="E13" s="121" t="str">
        <f>'1. Melléklet - Megállapítások'!A9</f>
        <v>A3</v>
      </c>
      <c r="F13" s="120" t="str">
        <f>IF('1. Melléklet - Megállapítások'!B9="","",'1. Melléklet - Megállapítások'!B9)</f>
        <v/>
      </c>
      <c r="G13" s="122" t="str">
        <f>IF('1. Melléklet - Megállapítások'!E9="","",'1. Melléklet - Megállapítások'!E9)</f>
        <v>-- kiválasztás --</v>
      </c>
      <c r="H13" s="121" t="str">
        <f>'1. Melléklet - Megállapítások'!A21</f>
        <v>B3</v>
      </c>
      <c r="I13" s="120" t="str">
        <f>IF('1. Melléklet - Megállapítások'!B21="","",'1. Melléklet - Megállapítások'!B21)</f>
        <v/>
      </c>
      <c r="J13" s="122" t="str">
        <f>IF('1. Melléklet - Megállapítások'!E21="","",'1. Melléklet - Megállapítások'!E21)</f>
        <v>-- kiválasztás --</v>
      </c>
      <c r="K13" s="121" t="str">
        <f>'1. Melléklet - Megállapítások'!A34</f>
        <v>C3</v>
      </c>
      <c r="L13" s="120" t="str">
        <f>IF('1. Melléklet - Megállapítások'!B34="","",'1. Melléklet - Megállapítások'!B34)</f>
        <v/>
      </c>
      <c r="M13" s="122" t="str">
        <f>IF('1. Melléklet - Megállapítások'!E34="","",'1. Melléklet - Megállapítások'!E34)</f>
        <v>-- kiválasztás --</v>
      </c>
      <c r="N13" s="121" t="str">
        <f>IF('1. Melléklet - Megállapítások'!A46="","",'1. Melléklet - Megállapítások'!A46)</f>
        <v>D3</v>
      </c>
      <c r="O13" s="122" t="str">
        <f>IF('1. Melléklet - Megállapítások'!B46="","",'1. Melléklet - Megállapítások'!B46)</f>
        <v/>
      </c>
      <c r="P13" s="121" t="str">
        <f>'1. Melléklet - Megállapítások'!A58</f>
        <v>E3</v>
      </c>
      <c r="Q13" s="120" t="str">
        <f>IF('1. Melléklet - Megállapítások'!B58="","",'1. Melléklet - Megállapítások'!B58)</f>
        <v/>
      </c>
      <c r="R13" s="121" t="str">
        <f>'1. Melléklet - Megállapítások'!A70</f>
        <v>F3</v>
      </c>
      <c r="S13" s="120" t="str">
        <f>IF('1. Melléklet - Megállapítások'!B70="","",'1. Melléklet - Megállapítások'!B70)</f>
        <v/>
      </c>
      <c r="T13" s="121" t="str">
        <f>'1. Melléklet - Megállapítások'!A83</f>
        <v>G3</v>
      </c>
      <c r="U13" s="120" t="str">
        <f>IF('1. Melléklet - Megállapítások'!B83="","",'1. Melléklet - Megállapítások'!B83)</f>
        <v/>
      </c>
      <c r="V13" s="120" t="str">
        <f>IF('1. Melléklet - Megállapítások'!C83="","",'1. Melléklet - Megállapítások'!C83)</f>
        <v>-- kiválasztás --</v>
      </c>
      <c r="W13" s="120" t="str">
        <f>IF('1. Melléklet - Megállapítások'!D83="","",'1. Melléklet - Megállapítások'!D83)</f>
        <v/>
      </c>
      <c r="X13" s="121" t="str">
        <f>'1. Melléklet - Megállapítások'!A95</f>
        <v>H3</v>
      </c>
      <c r="Y13" s="120" t="str">
        <f>IF('1. Melléklet - Megállapítások'!B95="","",'1. Melléklet - Megállapítások'!B95)</f>
        <v/>
      </c>
      <c r="Z13" s="121" t="str">
        <f>'1. Melléklet - Megállapítások'!A105</f>
        <v>I3</v>
      </c>
      <c r="AA13" s="120" t="str">
        <f>IF('1. Melléklet - Megállapítások'!B105="","",'1. Melléklet - Megállapítások'!B105)</f>
        <v>-- kiválasztás --</v>
      </c>
      <c r="AB13" s="120" t="str">
        <f>IF('1. Melléklet - Megállapítások'!C105="","",'1. Melléklet - Megállapítások'!C105)</f>
        <v/>
      </c>
      <c r="AC13" s="236"/>
      <c r="AD13" s="123">
        <f>'3. Melléklet - Változások'!A10</f>
        <v>3</v>
      </c>
      <c r="AE13" s="120" t="str">
        <f>IF('3. Melléklet - Változások'!B10="","",'3. Melléklet - Változások'!B10)</f>
        <v/>
      </c>
      <c r="AF13" s="123">
        <f>'3. Melléklet - Változások'!A23</f>
        <v>3</v>
      </c>
      <c r="AG13" s="120" t="str">
        <f>IF('3. Melléklet - Változások'!B23="","",'3. Melléklet - Változások'!B23)</f>
        <v/>
      </c>
    </row>
    <row r="14" spans="1:161" s="44" customFormat="1" ht="13.15" customHeight="1" x14ac:dyDescent="0.2">
      <c r="A14" s="233"/>
      <c r="B14" s="235" t="str">
        <f t="shared" si="7"/>
        <v/>
      </c>
      <c r="C14" s="235" t="str">
        <f t="shared" si="8"/>
        <v/>
      </c>
      <c r="D14" s="235" t="str">
        <f t="shared" si="8"/>
        <v/>
      </c>
      <c r="E14" s="121" t="str">
        <f>'1. Melléklet - Megállapítások'!A10</f>
        <v>A4</v>
      </c>
      <c r="F14" s="120" t="str">
        <f>IF('1. Melléklet - Megállapítások'!B10="","",'1. Melléklet - Megállapítások'!B10)</f>
        <v/>
      </c>
      <c r="G14" s="122" t="str">
        <f>IF('1. Melléklet - Megállapítások'!E10="","",'1. Melléklet - Megállapítások'!E10)</f>
        <v>-- kiválasztás --</v>
      </c>
      <c r="H14" s="121" t="str">
        <f>'1. Melléklet - Megállapítások'!A22</f>
        <v>B4</v>
      </c>
      <c r="I14" s="120" t="str">
        <f>IF('1. Melléklet - Megállapítások'!B22="","",'1. Melléklet - Megállapítások'!B22)</f>
        <v/>
      </c>
      <c r="J14" s="122" t="str">
        <f>IF('1. Melléklet - Megállapítások'!E22="","",'1. Melléklet - Megállapítások'!E22)</f>
        <v>-- kiválasztás --</v>
      </c>
      <c r="K14" s="121" t="str">
        <f>'1. Melléklet - Megállapítások'!A35</f>
        <v>C4</v>
      </c>
      <c r="L14" s="120" t="str">
        <f>IF('1. Melléklet - Megállapítások'!B35="","",'1. Melléklet - Megállapítások'!B35)</f>
        <v/>
      </c>
      <c r="M14" s="122" t="str">
        <f>IF('1. Melléklet - Megállapítások'!E35="","",'1. Melléklet - Megállapítások'!E35)</f>
        <v>-- kiválasztás --</v>
      </c>
      <c r="N14" s="121" t="str">
        <f>IF('1. Melléklet - Megállapítások'!A47="","",'1. Melléklet - Megállapítások'!A47)</f>
        <v>D4</v>
      </c>
      <c r="O14" s="122" t="str">
        <f>IF('1. Melléklet - Megállapítások'!B47="","",'1. Melléklet - Megállapítások'!B47)</f>
        <v/>
      </c>
      <c r="P14" s="121" t="str">
        <f>'1. Melléklet - Megállapítások'!A59</f>
        <v>E4</v>
      </c>
      <c r="Q14" s="120" t="str">
        <f>IF('1. Melléklet - Megállapítások'!B59="","",'1. Melléklet - Megállapítások'!B59)</f>
        <v/>
      </c>
      <c r="R14" s="121" t="str">
        <f>'1. Melléklet - Megállapítások'!A71</f>
        <v>F4</v>
      </c>
      <c r="S14" s="120" t="str">
        <f>IF('1. Melléklet - Megállapítások'!B71="","",'1. Melléklet - Megállapítások'!B71)</f>
        <v/>
      </c>
      <c r="T14" s="121" t="str">
        <f>'1. Melléklet - Megállapítások'!A84</f>
        <v>G4</v>
      </c>
      <c r="U14" s="120" t="str">
        <f>IF('1. Melléklet - Megállapítások'!B84="","",'1. Melléklet - Megállapítások'!B84)</f>
        <v/>
      </c>
      <c r="V14" s="120" t="str">
        <f>IF('1. Melléklet - Megállapítások'!C84="","",'1. Melléklet - Megállapítások'!C84)</f>
        <v>-- kiválasztás --</v>
      </c>
      <c r="W14" s="120" t="str">
        <f>IF('1. Melléklet - Megállapítások'!D84="","",'1. Melléklet - Megállapítások'!D84)</f>
        <v/>
      </c>
      <c r="X14" s="121" t="str">
        <f>'1. Melléklet - Megállapítások'!A96</f>
        <v>H4</v>
      </c>
      <c r="Y14" s="120" t="str">
        <f>IF('1. Melléklet - Megállapítások'!B96="","",'1. Melléklet - Megállapítások'!B96)</f>
        <v/>
      </c>
      <c r="Z14" s="121" t="str">
        <f>'1. Melléklet - Megállapítások'!A107</f>
        <v>I4</v>
      </c>
      <c r="AA14" s="120" t="str">
        <f>IF('1. Melléklet - Megállapítások'!B107="","",'1. Melléklet - Megállapítások'!B107)</f>
        <v>-- kiválasztás --</v>
      </c>
      <c r="AB14" s="120" t="str">
        <f>IF('1. Melléklet - Megállapítások'!C107="","",'1. Melléklet - Megállapítások'!C107)</f>
        <v/>
      </c>
      <c r="AC14" s="236"/>
      <c r="AD14" s="123">
        <f>'3. Melléklet - Változások'!A11</f>
        <v>4</v>
      </c>
      <c r="AE14" s="120" t="str">
        <f>IF('3. Melléklet - Változások'!B11="","",'3. Melléklet - Változások'!B11)</f>
        <v/>
      </c>
      <c r="AF14" s="123">
        <f>'3. Melléklet - Változások'!A24</f>
        <v>4</v>
      </c>
      <c r="AG14" s="120" t="str">
        <f>IF('3. Melléklet - Változások'!B24="","",'3. Melléklet - Változások'!B24)</f>
        <v/>
      </c>
    </row>
    <row r="15" spans="1:161" s="44" customFormat="1" ht="13.15" customHeight="1" x14ac:dyDescent="0.2">
      <c r="A15" s="233"/>
      <c r="B15" s="235" t="str">
        <f t="shared" si="7"/>
        <v/>
      </c>
      <c r="C15" s="235" t="str">
        <f t="shared" si="8"/>
        <v/>
      </c>
      <c r="D15" s="235" t="str">
        <f t="shared" si="8"/>
        <v/>
      </c>
      <c r="E15" s="121" t="str">
        <f>'1. Melléklet - Megállapítások'!A11</f>
        <v>A5</v>
      </c>
      <c r="F15" s="120" t="str">
        <f>IF('1. Melléklet - Megállapítások'!B11="","",'1. Melléklet - Megállapítások'!B11)</f>
        <v/>
      </c>
      <c r="G15" s="122" t="str">
        <f>IF('1. Melléklet - Megállapítások'!E11="","",'1. Melléklet - Megállapítások'!E11)</f>
        <v>-- kiválasztás --</v>
      </c>
      <c r="H15" s="121" t="str">
        <f>'1. Melléklet - Megállapítások'!A23</f>
        <v>B5</v>
      </c>
      <c r="I15" s="120" t="str">
        <f>IF('1. Melléklet - Megállapítások'!B23="","",'1. Melléklet - Megállapítások'!B23)</f>
        <v/>
      </c>
      <c r="J15" s="122" t="str">
        <f>IF('1. Melléklet - Megállapítások'!E23="","",'1. Melléklet - Megállapítások'!E23)</f>
        <v>-- kiválasztás --</v>
      </c>
      <c r="K15" s="121" t="str">
        <f>'1. Melléklet - Megállapítások'!A36</f>
        <v>C5</v>
      </c>
      <c r="L15" s="120" t="str">
        <f>IF('1. Melléklet - Megállapítások'!B36="","",'1. Melléklet - Megállapítások'!B36)</f>
        <v/>
      </c>
      <c r="M15" s="122" t="str">
        <f>IF('1. Melléklet - Megállapítások'!E36="","",'1. Melléklet - Megállapítások'!E36)</f>
        <v>-- kiválasztás --</v>
      </c>
      <c r="N15" s="121" t="str">
        <f>IF('1. Melléklet - Megállapítások'!A48="","",'1. Melléklet - Megállapítások'!A48)</f>
        <v>D5</v>
      </c>
      <c r="O15" s="122" t="str">
        <f>IF('1. Melléklet - Megállapítások'!B48="","",'1. Melléklet - Megállapítások'!B48)</f>
        <v/>
      </c>
      <c r="P15" s="121" t="str">
        <f>'1. Melléklet - Megállapítások'!A60</f>
        <v>E5</v>
      </c>
      <c r="Q15" s="120" t="str">
        <f>IF('1. Melléklet - Megállapítások'!B60="","",'1. Melléklet - Megállapítások'!B60)</f>
        <v/>
      </c>
      <c r="R15" s="121" t="str">
        <f>'1. Melléklet - Megállapítások'!A72</f>
        <v>F5</v>
      </c>
      <c r="S15" s="120" t="str">
        <f>IF('1. Melléklet - Megállapítások'!B72="","",'1. Melléklet - Megállapítások'!B72)</f>
        <v/>
      </c>
      <c r="T15" s="121" t="str">
        <f>'1. Melléklet - Megállapítások'!A85</f>
        <v>G5</v>
      </c>
      <c r="U15" s="120" t="str">
        <f>IF('1. Melléklet - Megállapítások'!B85="","",'1. Melléklet - Megállapítások'!B85)</f>
        <v/>
      </c>
      <c r="V15" s="120" t="str">
        <f>IF('1. Melléklet - Megállapítások'!C85="","",'1. Melléklet - Megállapítások'!C85)</f>
        <v>-- kiválasztás --</v>
      </c>
      <c r="W15" s="120" t="str">
        <f>IF('1. Melléklet - Megállapítások'!D85="","",'1. Melléklet - Megállapítások'!D85)</f>
        <v/>
      </c>
      <c r="X15" s="121" t="str">
        <f>'1. Melléklet - Megállapítások'!A97</f>
        <v>H5</v>
      </c>
      <c r="Y15" s="120" t="str">
        <f>IF('1. Melléklet - Megállapítások'!B97="","",'1. Melléklet - Megállapítások'!B97)</f>
        <v/>
      </c>
      <c r="Z15" s="121" t="str">
        <f>'1. Melléklet - Megállapítások'!A109</f>
        <v>I5</v>
      </c>
      <c r="AA15" s="120" t="str">
        <f>IF('1. Melléklet - Megállapítások'!B109="","",'1. Melléklet - Megállapítások'!B109)</f>
        <v>-- kiválasztás --</v>
      </c>
      <c r="AB15" s="120" t="str">
        <f>IF('1. Melléklet - Megállapítások'!C109="","",'1. Melléklet - Megállapítások'!C109)</f>
        <v/>
      </c>
      <c r="AC15" s="236"/>
      <c r="AD15" s="123">
        <f>'3. Melléklet - Változások'!A12</f>
        <v>5</v>
      </c>
      <c r="AE15" s="120" t="str">
        <f>IF('3. Melléklet - Változások'!B12="","",'3. Melléklet - Változások'!B12)</f>
        <v/>
      </c>
      <c r="AF15" s="123">
        <f>'3. Melléklet - Változások'!A25</f>
        <v>5</v>
      </c>
      <c r="AG15" s="120" t="str">
        <f>IF('3. Melléklet - Változások'!B25="","",'3. Melléklet - Változások'!B25)</f>
        <v/>
      </c>
    </row>
    <row r="16" spans="1:161" s="44" customFormat="1" ht="13.15" customHeight="1" x14ac:dyDescent="0.2">
      <c r="A16" s="233"/>
      <c r="B16" s="235" t="str">
        <f t="shared" si="7"/>
        <v/>
      </c>
      <c r="C16" s="235" t="str">
        <f t="shared" si="8"/>
        <v/>
      </c>
      <c r="D16" s="235" t="str">
        <f t="shared" si="8"/>
        <v/>
      </c>
      <c r="E16" s="121" t="str">
        <f>'1. Melléklet - Megállapítások'!A12</f>
        <v>A6</v>
      </c>
      <c r="F16" s="120" t="str">
        <f>IF('1. Melléklet - Megállapítások'!B12="","",'1. Melléklet - Megállapítások'!B12)</f>
        <v/>
      </c>
      <c r="G16" s="122" t="str">
        <f>IF('1. Melléklet - Megállapítások'!E12="","",'1. Melléklet - Megállapítások'!E12)</f>
        <v>-- kiválasztás --</v>
      </c>
      <c r="H16" s="121" t="str">
        <f>'1. Melléklet - Megállapítások'!A24</f>
        <v>B6</v>
      </c>
      <c r="I16" s="120" t="str">
        <f>IF('1. Melléklet - Megállapítások'!B24="","",'1. Melléklet - Megállapítások'!B24)</f>
        <v/>
      </c>
      <c r="J16" s="122" t="str">
        <f>IF('1. Melléklet - Megállapítások'!E24="","",'1. Melléklet - Megállapítások'!E24)</f>
        <v>-- kiválasztás --</v>
      </c>
      <c r="K16" s="121" t="str">
        <f>'1. Melléklet - Megállapítások'!A37</f>
        <v>C6</v>
      </c>
      <c r="L16" s="120" t="str">
        <f>IF('1. Melléklet - Megállapítások'!B37="","",'1. Melléklet - Megállapítások'!B37)</f>
        <v/>
      </c>
      <c r="M16" s="122" t="str">
        <f>IF('1. Melléklet - Megállapítások'!E37="","",'1. Melléklet - Megállapítások'!E37)</f>
        <v>-- kiválasztás --</v>
      </c>
      <c r="N16" s="121" t="str">
        <f>IF('1. Melléklet - Megállapítások'!A49="","",'1. Melléklet - Megállapítások'!A49)</f>
        <v>D6</v>
      </c>
      <c r="O16" s="122" t="str">
        <f>IF('1. Melléklet - Megállapítások'!B49="","",'1. Melléklet - Megállapítások'!B49)</f>
        <v/>
      </c>
      <c r="P16" s="121" t="str">
        <f>'1. Melléklet - Megállapítások'!A61</f>
        <v>E6</v>
      </c>
      <c r="Q16" s="120" t="str">
        <f>IF('1. Melléklet - Megállapítások'!B61="","",'1. Melléklet - Megállapítások'!B61)</f>
        <v/>
      </c>
      <c r="R16" s="121" t="str">
        <f>'1. Melléklet - Megállapítások'!A73</f>
        <v>F6</v>
      </c>
      <c r="S16" s="120" t="str">
        <f>IF('1. Melléklet - Megállapítások'!B73="","",'1. Melléklet - Megállapítások'!B73)</f>
        <v/>
      </c>
      <c r="T16" s="121" t="str">
        <f>'1. Melléklet - Megállapítások'!A86</f>
        <v>G6</v>
      </c>
      <c r="U16" s="120" t="str">
        <f>IF('1. Melléklet - Megállapítások'!B86="","",'1. Melléklet - Megállapítások'!B86)</f>
        <v/>
      </c>
      <c r="V16" s="120" t="str">
        <f>IF('1. Melléklet - Megállapítások'!C86="","",'1. Melléklet - Megállapítások'!C86)</f>
        <v>-- kiválasztás --</v>
      </c>
      <c r="W16" s="120" t="str">
        <f>IF('1. Melléklet - Megállapítások'!D86="","",'1. Melléklet - Megállapítások'!D86)</f>
        <v/>
      </c>
      <c r="X16" s="121"/>
      <c r="Y16" s="120"/>
      <c r="Z16" s="121" t="str">
        <f>'1. Melléklet - Megállapítások'!A111</f>
        <v>I6</v>
      </c>
      <c r="AA16" s="120" t="str">
        <f>IF('1. Melléklet - Megállapítások'!B111="","",'1. Melléklet - Megállapítások'!B111)</f>
        <v>-- kiválasztás --</v>
      </c>
      <c r="AB16" s="120" t="str">
        <f>IF('1. Melléklet - Megállapítások'!C111="","",'1. Melléklet - Megállapítások'!C111)</f>
        <v/>
      </c>
      <c r="AC16" s="236"/>
      <c r="AD16" s="123">
        <f>'3. Melléklet - Változások'!A13</f>
        <v>6</v>
      </c>
      <c r="AE16" s="120" t="str">
        <f>IF('3. Melléklet - Változások'!B13="","",'3. Melléklet - Változások'!B13)</f>
        <v/>
      </c>
      <c r="AF16" s="123">
        <f>'3. Melléklet - Változások'!A26</f>
        <v>6</v>
      </c>
      <c r="AG16" s="120" t="str">
        <f>IF('3. Melléklet - Változások'!B26="","",'3. Melléklet - Változások'!B26)</f>
        <v/>
      </c>
    </row>
    <row r="17" spans="1:33" s="44" customFormat="1" ht="13.15" customHeight="1" x14ac:dyDescent="0.2">
      <c r="A17" s="233"/>
      <c r="B17" s="235" t="str">
        <f t="shared" si="7"/>
        <v/>
      </c>
      <c r="C17" s="235" t="str">
        <f t="shared" si="8"/>
        <v/>
      </c>
      <c r="D17" s="235" t="str">
        <f t="shared" si="8"/>
        <v/>
      </c>
      <c r="E17" s="121" t="str">
        <f>'1. Melléklet - Megállapítások'!A13</f>
        <v>A7</v>
      </c>
      <c r="F17" s="120" t="str">
        <f>IF('1. Melléklet - Megállapítások'!B13="","",'1. Melléklet - Megállapítások'!B13)</f>
        <v/>
      </c>
      <c r="G17" s="122" t="str">
        <f>IF('1. Melléklet - Megállapítások'!E13="","",'1. Melléklet - Megállapítások'!E13)</f>
        <v>-- kiválasztás --</v>
      </c>
      <c r="H17" s="121" t="str">
        <f>'1. Melléklet - Megállapítások'!A25</f>
        <v>B7</v>
      </c>
      <c r="I17" s="120" t="str">
        <f>IF('1. Melléklet - Megállapítások'!B25="","",'1. Melléklet - Megállapítások'!B25)</f>
        <v/>
      </c>
      <c r="J17" s="122" t="str">
        <f>IF('1. Melléklet - Megállapítások'!E25="","",'1. Melléklet - Megállapítások'!E25)</f>
        <v>-- kiválasztás --</v>
      </c>
      <c r="K17" s="121" t="str">
        <f>'1. Melléklet - Megállapítások'!A38</f>
        <v>C7</v>
      </c>
      <c r="L17" s="120" t="str">
        <f>IF('1. Melléklet - Megállapítások'!B38="","",'1. Melléklet - Megállapítások'!B38)</f>
        <v/>
      </c>
      <c r="M17" s="122" t="str">
        <f>IF('1. Melléklet - Megállapítások'!E38="","",'1. Melléklet - Megállapítások'!E38)</f>
        <v>-- kiválasztás --</v>
      </c>
      <c r="N17" s="121" t="str">
        <f>IF('1. Melléklet - Megállapítások'!A50="","",'1. Melléklet - Megállapítások'!A50)</f>
        <v>D7</v>
      </c>
      <c r="O17" s="122" t="str">
        <f>IF('1. Melléklet - Megállapítások'!B50="","",'1. Melléklet - Megállapítások'!B50)</f>
        <v/>
      </c>
      <c r="P17" s="121" t="str">
        <f>'1. Melléklet - Megállapítások'!A62</f>
        <v>E7</v>
      </c>
      <c r="Q17" s="120" t="str">
        <f>IF('1. Melléklet - Megállapítások'!B62="","",'1. Melléklet - Megállapítások'!B62)</f>
        <v/>
      </c>
      <c r="R17" s="121" t="str">
        <f>'1. Melléklet - Megállapítások'!A74</f>
        <v>F7</v>
      </c>
      <c r="S17" s="120" t="str">
        <f>IF('1. Melléklet - Megállapítások'!B74="","",'1. Melléklet - Megállapítások'!B74)</f>
        <v/>
      </c>
      <c r="T17" s="121" t="str">
        <f>'1. Melléklet - Megállapítások'!A87</f>
        <v>G7</v>
      </c>
      <c r="U17" s="120" t="str">
        <f>IF('1. Melléklet - Megállapítások'!B87="","",'1. Melléklet - Megállapítások'!B87)</f>
        <v/>
      </c>
      <c r="V17" s="120" t="str">
        <f>IF('1. Melléklet - Megállapítások'!C87="","",'1. Melléklet - Megállapítások'!C87)</f>
        <v>-- kiválasztás --</v>
      </c>
      <c r="W17" s="120" t="str">
        <f>IF('1. Melléklet - Megállapítások'!D87="","",'1. Melléklet - Megállapítások'!D87)</f>
        <v/>
      </c>
      <c r="X17" s="121"/>
      <c r="Y17" s="120"/>
      <c r="Z17" s="120"/>
      <c r="AA17" s="120"/>
      <c r="AB17" s="120"/>
      <c r="AC17" s="236"/>
      <c r="AD17" s="123">
        <f>'3. Melléklet - Változások'!A14</f>
        <v>7</v>
      </c>
      <c r="AE17" s="120" t="str">
        <f>IF('3. Melléklet - Változások'!B14="","",'3. Melléklet - Változások'!B14)</f>
        <v/>
      </c>
      <c r="AF17" s="123">
        <f>'3. Melléklet - Változások'!A27</f>
        <v>7</v>
      </c>
      <c r="AG17" s="120" t="str">
        <f>IF('3. Melléklet - Változások'!B27="","",'3. Melléklet - Változások'!B27)</f>
        <v/>
      </c>
    </row>
    <row r="18" spans="1:33" s="44" customFormat="1" ht="13.15" customHeight="1" x14ac:dyDescent="0.2">
      <c r="A18" s="233"/>
      <c r="B18" s="235" t="str">
        <f t="shared" si="7"/>
        <v/>
      </c>
      <c r="C18" s="235" t="str">
        <f t="shared" si="8"/>
        <v/>
      </c>
      <c r="D18" s="235" t="str">
        <f t="shared" si="8"/>
        <v/>
      </c>
      <c r="E18" s="121" t="str">
        <f>'1. Melléklet - Megállapítások'!A14</f>
        <v>A8</v>
      </c>
      <c r="F18" s="120" t="str">
        <f>IF('1. Melléklet - Megállapítások'!B14="","",'1. Melléklet - Megállapítások'!B14)</f>
        <v/>
      </c>
      <c r="G18" s="122" t="str">
        <f>IF('1. Melléklet - Megállapítások'!E14="","",'1. Melléklet - Megállapítások'!E14)</f>
        <v>-- kiválasztás --</v>
      </c>
      <c r="H18" s="121" t="str">
        <f>'1. Melléklet - Megállapítások'!A26</f>
        <v>B8</v>
      </c>
      <c r="I18" s="120" t="str">
        <f>IF('1. Melléklet - Megállapítások'!B26="","",'1. Melléklet - Megállapítások'!B26)</f>
        <v/>
      </c>
      <c r="J18" s="122" t="str">
        <f>IF('1. Melléklet - Megállapítások'!E26="","",'1. Melléklet - Megállapítások'!E26)</f>
        <v>-- kiválasztás --</v>
      </c>
      <c r="K18" s="121" t="str">
        <f>'1. Melléklet - Megállapítások'!A39</f>
        <v>C8</v>
      </c>
      <c r="L18" s="120" t="str">
        <f>IF('1. Melléklet - Megállapítások'!B39="","",'1. Melléklet - Megállapítások'!B39)</f>
        <v/>
      </c>
      <c r="M18" s="122" t="str">
        <f>IF('1. Melléklet - Megállapítások'!E39="","",'1. Melléklet - Megállapítások'!E39)</f>
        <v>-- kiválasztás --</v>
      </c>
      <c r="N18" s="121" t="str">
        <f>IF('1. Melléklet - Megállapítások'!A51="","",'1. Melléklet - Megállapítások'!A51)</f>
        <v>D8</v>
      </c>
      <c r="O18" s="122" t="str">
        <f>IF('1. Melléklet - Megállapítások'!B51="","",'1. Melléklet - Megállapítások'!B51)</f>
        <v/>
      </c>
      <c r="P18" s="121" t="str">
        <f>'1. Melléklet - Megállapítások'!A63</f>
        <v>E8</v>
      </c>
      <c r="Q18" s="120" t="str">
        <f>IF('1. Melléklet - Megállapítások'!B63="","",'1. Melléklet - Megállapítások'!B63)</f>
        <v/>
      </c>
      <c r="R18" s="121" t="str">
        <f>'1. Melléklet - Megállapítások'!A75</f>
        <v>F8</v>
      </c>
      <c r="S18" s="120" t="str">
        <f>IF('1. Melléklet - Megállapítások'!B75="","",'1. Melléklet - Megállapítások'!B75)</f>
        <v/>
      </c>
      <c r="T18" s="121" t="str">
        <f>'1. Melléklet - Megállapítások'!A88</f>
        <v>G8</v>
      </c>
      <c r="U18" s="120" t="str">
        <f>IF('1. Melléklet - Megállapítások'!B88="","",'1. Melléklet - Megállapítások'!B88)</f>
        <v/>
      </c>
      <c r="V18" s="120" t="str">
        <f>IF('1. Melléklet - Megállapítások'!C88="","",'1. Melléklet - Megállapítások'!C88)</f>
        <v>-- kiválasztás --</v>
      </c>
      <c r="W18" s="120" t="str">
        <f>IF('1. Melléklet - Megállapítások'!D88="","",'1. Melléklet - Megállapítások'!D88)</f>
        <v/>
      </c>
      <c r="X18" s="121"/>
      <c r="Y18" s="120"/>
      <c r="Z18" s="120"/>
      <c r="AA18" s="120"/>
      <c r="AB18" s="120"/>
      <c r="AC18" s="236"/>
      <c r="AD18" s="121">
        <f>'3. Melléklet - Változások'!A15</f>
        <v>8</v>
      </c>
      <c r="AE18" s="120" t="str">
        <f>IF('3. Melléklet - Változások'!B15="","",'3. Melléklet - Változások'!B15)</f>
        <v/>
      </c>
      <c r="AF18" s="123">
        <f>'3. Melléklet - Változások'!A28</f>
        <v>8</v>
      </c>
      <c r="AG18" s="120" t="str">
        <f>IF('3. Melléklet - Változások'!B28="","",'3. Melléklet - Változások'!B28)</f>
        <v/>
      </c>
    </row>
    <row r="19" spans="1:33" s="44" customFormat="1" ht="13.15" customHeight="1" x14ac:dyDescent="0.2">
      <c r="A19" s="233"/>
      <c r="B19" s="235" t="str">
        <f t="shared" si="7"/>
        <v/>
      </c>
      <c r="C19" s="235" t="str">
        <f t="shared" si="8"/>
        <v/>
      </c>
      <c r="D19" s="235" t="str">
        <f t="shared" si="8"/>
        <v/>
      </c>
      <c r="E19" s="121" t="str">
        <f>'1. Melléklet - Megállapítások'!A15</f>
        <v>A9</v>
      </c>
      <c r="F19" s="120" t="str">
        <f>IF('1. Melléklet - Megállapítások'!B15="","",'1. Melléklet - Megállapítások'!B15)</f>
        <v/>
      </c>
      <c r="G19" s="122" t="str">
        <f>IF('1. Melléklet - Megállapítások'!E15="","",'1. Melléklet - Megállapítások'!E15)</f>
        <v>-- kiválasztás --</v>
      </c>
      <c r="H19" s="121" t="str">
        <f>'1. Melléklet - Megállapítások'!A27</f>
        <v>B9</v>
      </c>
      <c r="I19" s="120" t="str">
        <f>IF('1. Melléklet - Megállapítások'!B27="","",'1. Melléklet - Megállapítások'!B27)</f>
        <v/>
      </c>
      <c r="J19" s="122" t="str">
        <f>IF('1. Melléklet - Megállapítások'!E27="","",'1. Melléklet - Megállapítások'!E27)</f>
        <v>-- kiválasztás --</v>
      </c>
      <c r="K19" s="121" t="str">
        <f>'1. Melléklet - Megállapítások'!A40</f>
        <v>C9</v>
      </c>
      <c r="L19" s="120" t="str">
        <f>IF('1. Melléklet - Megállapítások'!B40="","",'1. Melléklet - Megállapítások'!B40)</f>
        <v/>
      </c>
      <c r="M19" s="122" t="str">
        <f>IF('1. Melléklet - Megállapítások'!E40="","",'1. Melléklet - Megállapítások'!E40)</f>
        <v>-- kiválasztás --</v>
      </c>
      <c r="N19" s="121" t="str">
        <f>IF('1. Melléklet - Megállapítások'!A52="","",'1. Melléklet - Megállapítások'!A52)</f>
        <v>D9</v>
      </c>
      <c r="O19" s="122" t="str">
        <f>IF('1. Melléklet - Megállapítások'!B52="","",'1. Melléklet - Megállapítások'!B52)</f>
        <v/>
      </c>
      <c r="P19" s="121" t="str">
        <f>'1. Melléklet - Megállapítások'!A64</f>
        <v>E9</v>
      </c>
      <c r="Q19" s="120" t="str">
        <f>IF('1. Melléklet - Megállapítások'!B64="","",'1. Melléklet - Megállapítások'!B64)</f>
        <v/>
      </c>
      <c r="R19" s="121" t="str">
        <f>'1. Melléklet - Megállapítások'!A76</f>
        <v>F9</v>
      </c>
      <c r="S19" s="120" t="str">
        <f>IF('1. Melléklet - Megállapítások'!B76="","",'1. Melléklet - Megállapítások'!B76)</f>
        <v/>
      </c>
      <c r="T19" s="121" t="str">
        <f>'1. Melléklet - Megállapítások'!A89</f>
        <v>G9</v>
      </c>
      <c r="U19" s="120" t="str">
        <f>IF('1. Melléklet - Megállapítások'!B89="","",'1. Melléklet - Megállapítások'!B89)</f>
        <v/>
      </c>
      <c r="V19" s="120" t="str">
        <f>IF('1. Melléklet - Megállapítások'!C89="","",'1. Melléklet - Megállapítások'!C89)</f>
        <v>-- kiválasztás --</v>
      </c>
      <c r="W19" s="120" t="str">
        <f>IF('1. Melléklet - Megállapítások'!D89="","",'1. Melléklet - Megállapítások'!D89)</f>
        <v/>
      </c>
      <c r="X19" s="121"/>
      <c r="Y19" s="120"/>
      <c r="Z19" s="120"/>
      <c r="AA19" s="120"/>
      <c r="AB19" s="120"/>
      <c r="AC19" s="236"/>
      <c r="AD19" s="121">
        <f>'3. Melléklet - Változások'!A16</f>
        <v>9</v>
      </c>
      <c r="AE19" s="120" t="str">
        <f>IF('3. Melléklet - Változások'!B16="","",'3. Melléklet - Változások'!B16)</f>
        <v/>
      </c>
      <c r="AF19" s="123">
        <f>'3. Melléklet - Változások'!A29</f>
        <v>9</v>
      </c>
      <c r="AG19" s="120" t="str">
        <f>IF('3. Melléklet - Változások'!B29="","",'3. Melléklet - Változások'!B29)</f>
        <v/>
      </c>
    </row>
    <row r="20" spans="1:33" s="44" customFormat="1" ht="13.15" customHeight="1" x14ac:dyDescent="0.2">
      <c r="A20" s="233"/>
      <c r="B20" s="235" t="str">
        <f t="shared" si="7"/>
        <v/>
      </c>
      <c r="C20" s="235" t="str">
        <f t="shared" si="8"/>
        <v/>
      </c>
      <c r="D20" s="235" t="str">
        <f t="shared" si="8"/>
        <v/>
      </c>
      <c r="E20" s="121" t="str">
        <f>'1. Melléklet - Megállapítások'!A16</f>
        <v>A10</v>
      </c>
      <c r="F20" s="120" t="str">
        <f>IF('1. Melléklet - Megállapítások'!B16="","",'1. Melléklet - Megállapítások'!B16)</f>
        <v/>
      </c>
      <c r="G20" s="122" t="str">
        <f>IF('1. Melléklet - Megállapítások'!E16="","",'1. Melléklet - Megállapítások'!E16)</f>
        <v>-- kiválasztás --</v>
      </c>
      <c r="H20" s="121" t="str">
        <f>'1. Melléklet - Megállapítások'!A28</f>
        <v>B10</v>
      </c>
      <c r="I20" s="120" t="str">
        <f>IF('1. Melléklet - Megállapítások'!B28="","",'1. Melléklet - Megállapítások'!B28)</f>
        <v/>
      </c>
      <c r="J20" s="122" t="str">
        <f>IF('1. Melléklet - Megállapítások'!E28="","",'1. Melléklet - Megállapítások'!E28)</f>
        <v>-- kiválasztás --</v>
      </c>
      <c r="K20" s="121" t="str">
        <f>'1. Melléklet - Megállapítások'!A41</f>
        <v>C10</v>
      </c>
      <c r="L20" s="120" t="str">
        <f>IF('1. Melléklet - Megállapítások'!B41="","",'1. Melléklet - Megállapítások'!B41)</f>
        <v/>
      </c>
      <c r="M20" s="122" t="str">
        <f>IF('1. Melléklet - Megállapítások'!E41="","",'1. Melléklet - Megállapítások'!E41)</f>
        <v>-- kiválasztás --</v>
      </c>
      <c r="N20" s="121" t="str">
        <f>IF('1. Melléklet - Megállapítások'!A53="","",'1. Melléklet - Megállapítások'!A53)</f>
        <v>D10</v>
      </c>
      <c r="O20" s="122" t="str">
        <f>IF('1. Melléklet - Megállapítások'!B53="","",'1. Melléklet - Megállapítások'!B53)</f>
        <v/>
      </c>
      <c r="P20" s="121" t="str">
        <f>'1. Melléklet - Megállapítások'!A65</f>
        <v>E10</v>
      </c>
      <c r="Q20" s="120" t="str">
        <f>IF('1. Melléklet - Megállapítások'!B65="","",'1. Melléklet - Megállapítások'!B65)</f>
        <v/>
      </c>
      <c r="R20" s="121" t="str">
        <f>'1. Melléklet - Megállapítások'!A77</f>
        <v>F10</v>
      </c>
      <c r="S20" s="120" t="str">
        <f>IF('1. Melléklet - Megállapítások'!B77="","",'1. Melléklet - Megállapítások'!B77)</f>
        <v/>
      </c>
      <c r="T20" s="121" t="str">
        <f>'1. Melléklet - Megállapítások'!A90</f>
        <v>G10</v>
      </c>
      <c r="U20" s="120" t="str">
        <f>IF('1. Melléklet - Megállapítások'!B90="","",'1. Melléklet - Megállapítások'!B90)</f>
        <v/>
      </c>
      <c r="V20" s="120" t="str">
        <f>IF('1. Melléklet - Megállapítások'!C90="","",'1. Melléklet - Megállapítások'!C90)</f>
        <v>-- kiválasztás --</v>
      </c>
      <c r="W20" s="120" t="str">
        <f>IF('1. Melléklet - Megállapítások'!D90="","",'1. Melléklet - Megállapítások'!D90)</f>
        <v/>
      </c>
      <c r="X20" s="121"/>
      <c r="Y20" s="120"/>
      <c r="Z20" s="120"/>
      <c r="AA20" s="120"/>
      <c r="AB20" s="120"/>
      <c r="AC20" s="236"/>
      <c r="AD20" s="121">
        <f>'3. Melléklet - Változások'!A17</f>
        <v>10</v>
      </c>
      <c r="AE20" s="120" t="str">
        <f>IF('3. Melléklet - Változások'!B17="","",'3. Melléklet - Változások'!B17)</f>
        <v/>
      </c>
      <c r="AF20" s="123">
        <f>'3. Melléklet - Változások'!A30</f>
        <v>10</v>
      </c>
      <c r="AG20" s="120" t="str">
        <f>IF('3. Melléklet - Változások'!B30="","",'3. Melléklet - Változások'!B30)</f>
        <v/>
      </c>
    </row>
    <row r="21" spans="1:33" ht="13.15" customHeight="1" x14ac:dyDescent="0.2">
      <c r="B21" s="55"/>
      <c r="C21" s="47"/>
      <c r="D21" s="55"/>
      <c r="E21" s="55"/>
    </row>
  </sheetData>
  <sheetProtection formatCells="0" formatColumns="0" formatRows="0"/>
  <mergeCells count="2">
    <mergeCell ref="E9:E10"/>
    <mergeCell ref="AY4:BG4"/>
  </mergeCells>
  <dataValidations count="1">
    <dataValidation allowBlank="1" showErrorMessage="1" prompt="Please select: yes or no" sqref="E11:AB20"/>
  </dataValidations>
  <pageMargins left="0.70866141732283472" right="0.70866141732283472" top="0.78740157480314965" bottom="0.78740157480314965" header="0.31496062992125984" footer="0.31496062992125984"/>
  <pageSetup paperSize="9" scale="32" fitToWidth="5" orientation="landscape" r:id="rId1"/>
  <headerFooter>
    <oddFooter>&amp;L&amp;F; &amp;A&amp;C&amp;P / &amp;N&amp;R&amp;D;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C145"/>
  <sheetViews>
    <sheetView topLeftCell="A91" workbookViewId="0">
      <selection activeCell="A56" sqref="A56"/>
    </sheetView>
  </sheetViews>
  <sheetFormatPr defaultColWidth="9.140625" defaultRowHeight="12.75" x14ac:dyDescent="0.2"/>
  <cols>
    <col min="1" max="1" width="50.7109375" bestFit="1" customWidth="1"/>
    <col min="2" max="2" width="8" customWidth="1"/>
    <col min="3" max="3" width="37.7109375" bestFit="1" customWidth="1"/>
  </cols>
  <sheetData>
    <row r="1" spans="1:1" x14ac:dyDescent="0.2">
      <c r="A1" s="37" t="s">
        <v>46</v>
      </c>
    </row>
    <row r="2" spans="1:1" x14ac:dyDescent="0.2">
      <c r="A2" s="38" t="str">
        <f>Translations!$C$373</f>
        <v>Tüzelőanyagok égetése</v>
      </c>
    </row>
    <row r="3" spans="1:1" x14ac:dyDescent="0.2">
      <c r="A3" s="38" t="str">
        <f>Translations!$C$374</f>
        <v xml:space="preserve">Ásványolaj-feldolgozók </v>
      </c>
    </row>
    <row r="4" spans="1:1" x14ac:dyDescent="0.2">
      <c r="A4" s="38" t="str">
        <f>Translations!$C$375</f>
        <v>Koksz előállítása</v>
      </c>
    </row>
    <row r="5" spans="1:1" x14ac:dyDescent="0.2">
      <c r="A5" s="38" t="str">
        <f>Translations!$C$376</f>
        <v>Fémérc pörkölése vagy szinterelése</v>
      </c>
    </row>
    <row r="6" spans="1:1" x14ac:dyDescent="0.2">
      <c r="A6" s="38" t="str">
        <f>Translations!$C$377</f>
        <v>Nyersvas vagy acél gyártása</v>
      </c>
    </row>
    <row r="7" spans="1:1" x14ac:dyDescent="0.2">
      <c r="A7" s="38" t="str">
        <f>Translations!$C$378</f>
        <v>Vasfémek előállítása vagy feldolgozása</v>
      </c>
    </row>
    <row r="8" spans="1:1" x14ac:dyDescent="0.2">
      <c r="A8" s="38" t="str">
        <f>Translations!$C$379</f>
        <v>Elsődleges alumínium előállítása</v>
      </c>
    </row>
    <row r="9" spans="1:1" x14ac:dyDescent="0.2">
      <c r="A9" s="38" t="str">
        <f>Translations!$C$380</f>
        <v>Másodlagos alumínium előállítása</v>
      </c>
    </row>
    <row r="10" spans="1:1" x14ac:dyDescent="0.2">
      <c r="A10" s="38" t="str">
        <f>Translations!$C$381</f>
        <v>Nemvasfémek előállítása vagy feldolgozása</v>
      </c>
    </row>
    <row r="11" spans="1:1" x14ac:dyDescent="0.2">
      <c r="A11" s="38" t="str">
        <f>Translations!$C$382</f>
        <v>Cementklinker előállítása</v>
      </c>
    </row>
    <row r="12" spans="1:1" x14ac:dyDescent="0.2">
      <c r="A12" s="38" t="str">
        <f>Translations!$C$383</f>
        <v>Mész előállítása vagy dolomit/magnezit kalcinálása</v>
      </c>
    </row>
    <row r="13" spans="1:1" x14ac:dyDescent="0.2">
      <c r="A13" s="38" t="str">
        <f>Translations!$C$384</f>
        <v>Üveggyártás</v>
      </c>
    </row>
    <row r="14" spans="1:1" ht="15" customHeight="1" x14ac:dyDescent="0.2">
      <c r="A14" s="38" t="str">
        <f>Translations!$C$385</f>
        <v>Kerámiatermékek gyártása</v>
      </c>
    </row>
    <row r="15" spans="1:1" x14ac:dyDescent="0.2">
      <c r="A15" s="38" t="str">
        <f>Translations!$C$386</f>
        <v>Ásványgyapot előállítása</v>
      </c>
    </row>
    <row r="16" spans="1:1" x14ac:dyDescent="0.2">
      <c r="A16" s="38" t="str">
        <f>Translations!$C$387</f>
        <v>Gipsz vagy gipszkarton előállítása és feldolgozása</v>
      </c>
    </row>
    <row r="17" spans="1:1" x14ac:dyDescent="0.2">
      <c r="A17" s="38" t="str">
        <f>Translations!$C$388</f>
        <v>Cellulóz előállítása</v>
      </c>
    </row>
    <row r="18" spans="1:1" x14ac:dyDescent="0.2">
      <c r="A18" s="38" t="str">
        <f>Translations!$C$389</f>
        <v>Papír vagy karton gyártása</v>
      </c>
    </row>
    <row r="19" spans="1:1" x14ac:dyDescent="0.2">
      <c r="A19" s="38" t="str">
        <f>Translations!$C$390</f>
        <v>Ipari korom előállítása</v>
      </c>
    </row>
    <row r="20" spans="1:1" x14ac:dyDescent="0.2">
      <c r="A20" s="38" t="str">
        <f>Translations!$C$391</f>
        <v>Salétromsav előállítása</v>
      </c>
    </row>
    <row r="21" spans="1:1" x14ac:dyDescent="0.2">
      <c r="A21" s="38" t="str">
        <f>Translations!$C$392</f>
        <v>Adipinsav előállítása</v>
      </c>
    </row>
    <row r="22" spans="1:1" x14ac:dyDescent="0.2">
      <c r="A22" s="38" t="str">
        <f>Translations!$C$393</f>
        <v>Glioxál és glioxilsav előállítása</v>
      </c>
    </row>
    <row r="23" spans="1:1" x14ac:dyDescent="0.2">
      <c r="A23" s="38" t="str">
        <f>Translations!$C$394</f>
        <v>Ammónia előállítása</v>
      </c>
    </row>
    <row r="24" spans="1:1" x14ac:dyDescent="0.2">
      <c r="A24" s="39" t="str">
        <f>Translations!$C$395</f>
        <v>Ömlesztett szerves vegyi anyagok előállítása</v>
      </c>
    </row>
    <row r="25" spans="1:1" x14ac:dyDescent="0.2">
      <c r="A25" s="38" t="str">
        <f>Translations!$C$396</f>
        <v>Hidrogén és szintézisgáz előállítása</v>
      </c>
    </row>
    <row r="26" spans="1:1" x14ac:dyDescent="0.2">
      <c r="A26" s="38" t="str">
        <f>Translations!$C$397</f>
        <v>Nátrium-karbonát és nátrium-hidrogén-karbonát előállítása</v>
      </c>
    </row>
    <row r="27" spans="1:1" x14ac:dyDescent="0.2">
      <c r="A27" s="38" t="str">
        <f>Translations!$C$398</f>
        <v>Üvegházhatású gázok leválasztása a 2009/31/EK irányelv szerint</v>
      </c>
    </row>
    <row r="28" spans="1:1" x14ac:dyDescent="0.2">
      <c r="A28" s="38" t="str">
        <f>Translations!$C$399</f>
        <v>Üvegházhatású gázok szállítása a 2009/31/EK irányelv szerint</v>
      </c>
    </row>
    <row r="29" spans="1:1" x14ac:dyDescent="0.2">
      <c r="A29" s="38" t="str">
        <f>Translations!$C$400</f>
        <v>Üvegházhatású gázok tárolása a 2009/31/EK irányelv szerint</v>
      </c>
    </row>
    <row r="31" spans="1:1" x14ac:dyDescent="0.2">
      <c r="A31" s="37" t="s">
        <v>214</v>
      </c>
    </row>
    <row r="32" spans="1:1" x14ac:dyDescent="0.2">
      <c r="A32" s="39" t="str">
        <f>Translations!$C$401</f>
        <v>Alapadat-jelentés</v>
      </c>
    </row>
    <row r="33" spans="1:1" x14ac:dyDescent="0.2">
      <c r="A33" s="39" t="str">
        <f>Translations!$C$402</f>
        <v>Újbelépő-adatjelentés</v>
      </c>
    </row>
    <row r="34" spans="1:1" x14ac:dyDescent="0.2">
      <c r="A34" s="115" t="str">
        <f>Translations!$C$403</f>
        <v>Éves tevékenységiszint-jelentés</v>
      </c>
    </row>
    <row r="36" spans="1:1" x14ac:dyDescent="0.2">
      <c r="A36" s="37" t="s">
        <v>215</v>
      </c>
    </row>
    <row r="37" spans="1:1" x14ac:dyDescent="0.2">
      <c r="A37" s="39" t="str">
        <f>Translations!$C$404</f>
        <v>Jóváhagyott</v>
      </c>
    </row>
    <row r="38" spans="1:1" x14ac:dyDescent="0.2">
      <c r="A38" s="39" t="str">
        <f>Translations!$C$405</f>
        <v>Nem jóváhagyott</v>
      </c>
    </row>
    <row r="40" spans="1:1" x14ac:dyDescent="0.2">
      <c r="A40" s="37" t="s">
        <v>200</v>
      </c>
    </row>
    <row r="41" spans="1:1" x14ac:dyDescent="0.2">
      <c r="A41" s="38" t="str">
        <f>Translations!$C$406</f>
        <v>Igen</v>
      </c>
    </row>
    <row r="42" spans="1:1" x14ac:dyDescent="0.2">
      <c r="A42" s="38" t="s">
        <v>1001</v>
      </c>
    </row>
    <row r="44" spans="1:1" x14ac:dyDescent="0.2">
      <c r="A44" s="37" t="s">
        <v>42</v>
      </c>
    </row>
    <row r="45" spans="1:1" x14ac:dyDescent="0.2">
      <c r="A45" s="38" t="str">
        <f>Translations!$C$406</f>
        <v>Igen</v>
      </c>
    </row>
    <row r="46" spans="1:1" x14ac:dyDescent="0.2">
      <c r="A46" s="38" t="str">
        <f>Translations!$C$407</f>
        <v>Nem</v>
      </c>
    </row>
    <row r="47" spans="1:1" x14ac:dyDescent="0.2">
      <c r="A47" s="39" t="str">
        <f>Translations!$C$408</f>
        <v>Nem alkalmazandó</v>
      </c>
    </row>
    <row r="49" spans="1:1" x14ac:dyDescent="0.2">
      <c r="A49" s="37" t="s">
        <v>43</v>
      </c>
    </row>
    <row r="50" spans="1:1" x14ac:dyDescent="0.2">
      <c r="A50" s="38" t="str">
        <f>Translations!$C$409</f>
        <v>Nem. Részletekért lásd az 1. sz. mellékletet.</v>
      </c>
    </row>
    <row r="51" spans="1:1" x14ac:dyDescent="0.2">
      <c r="A51" s="38" t="str">
        <f>Translations!$C$410</f>
        <v>Igen. Részletekért lásd az 1. sz. mellékletet</v>
      </c>
    </row>
    <row r="52" spans="1:1" x14ac:dyDescent="0.2">
      <c r="A52" s="38" t="str">
        <f>Translations!$C$408</f>
        <v>Nem alkalmazandó</v>
      </c>
    </row>
    <row r="54" spans="1:1" x14ac:dyDescent="0.2">
      <c r="A54" s="37" t="s">
        <v>33</v>
      </c>
    </row>
    <row r="55" spans="1:1" x14ac:dyDescent="0.2">
      <c r="A55" s="38" t="str">
        <f>Translations!$C$406</f>
        <v>Igen</v>
      </c>
    </row>
    <row r="56" spans="1:1" x14ac:dyDescent="0.2">
      <c r="A56" s="38" t="str">
        <f>Translations!$C$409</f>
        <v>Nem. Részletekért lásd az 1. sz. mellékletet.</v>
      </c>
    </row>
    <row r="57" spans="1:1" x14ac:dyDescent="0.2">
      <c r="A57" s="38" t="str">
        <f>Translations!$C$408</f>
        <v>Nem alkalmazandó</v>
      </c>
    </row>
    <row r="59" spans="1:1" x14ac:dyDescent="0.2">
      <c r="A59" s="37" t="s">
        <v>213</v>
      </c>
    </row>
    <row r="60" spans="1:1" x14ac:dyDescent="0.2">
      <c r="A60" s="38" t="str">
        <f>Translations!$C$406</f>
        <v>Igen</v>
      </c>
    </row>
    <row r="61" spans="1:1" x14ac:dyDescent="0.2">
      <c r="A61" s="38" t="str">
        <f>Translations!$C$411</f>
        <v>Nem. Részletekért lásd az 3. sz. mellékletet</v>
      </c>
    </row>
    <row r="62" spans="1:1" x14ac:dyDescent="0.2">
      <c r="A62" s="38" t="str">
        <f>Translations!$C$408</f>
        <v>Nem alkalmazandó</v>
      </c>
    </row>
    <row r="64" spans="1:1" x14ac:dyDescent="0.2">
      <c r="A64" s="37" t="s">
        <v>44</v>
      </c>
    </row>
    <row r="65" spans="1:1" x14ac:dyDescent="0.2">
      <c r="A65" s="38" t="str">
        <f>Translations!$C$406</f>
        <v>Igen</v>
      </c>
    </row>
    <row r="66" spans="1:1" x14ac:dyDescent="0.2">
      <c r="A66" s="38" t="str">
        <f>Translations!$C$407</f>
        <v>Nem</v>
      </c>
    </row>
    <row r="68" spans="1:1" x14ac:dyDescent="0.2">
      <c r="A68" s="37" t="s">
        <v>45</v>
      </c>
    </row>
    <row r="69" spans="1:1" x14ac:dyDescent="0.2">
      <c r="A69" s="40" t="str">
        <f>Translations!$C$412</f>
        <v>Igen. Ajánlásokért lásd az 1. sz. mellékletet.</v>
      </c>
    </row>
    <row r="70" spans="1:1" x14ac:dyDescent="0.2">
      <c r="A70" s="40" t="str">
        <f>Translations!$C$413</f>
        <v xml:space="preserve">Nem, nincs szükség fejlesztésre.  </v>
      </c>
    </row>
    <row r="72" spans="1:1" x14ac:dyDescent="0.2">
      <c r="A72" s="37" t="s">
        <v>197</v>
      </c>
    </row>
    <row r="73" spans="1:1" x14ac:dyDescent="0.2">
      <c r="A73" s="38" t="str">
        <f>Translations!$C$406</f>
        <v>Igen</v>
      </c>
    </row>
    <row r="74" spans="1:1" x14ac:dyDescent="0.2">
      <c r="A74" s="38" t="str">
        <f>Translations!$C$407</f>
        <v>Nem</v>
      </c>
    </row>
    <row r="76" spans="1:1" x14ac:dyDescent="0.2">
      <c r="A76" s="37" t="s">
        <v>38</v>
      </c>
    </row>
    <row r="77" spans="1:1" x14ac:dyDescent="0.2">
      <c r="A77" s="38" t="str">
        <f>Translations!$C$414</f>
        <v>Akkreditált</v>
      </c>
    </row>
    <row r="78" spans="1:1" x14ac:dyDescent="0.2">
      <c r="A78" s="38" t="str">
        <f>Translations!$C$415</f>
        <v>Képesítéssel rendelkező</v>
      </c>
    </row>
    <row r="80" spans="1:1" x14ac:dyDescent="0.2">
      <c r="A80" s="37" t="s">
        <v>39</v>
      </c>
    </row>
    <row r="81" spans="1:1" x14ac:dyDescent="0.2">
      <c r="A81" s="38" t="s">
        <v>40</v>
      </c>
    </row>
    <row r="82" spans="1:1" x14ac:dyDescent="0.2">
      <c r="A82" s="38" t="s">
        <v>11</v>
      </c>
    </row>
    <row r="83" spans="1:1" x14ac:dyDescent="0.2">
      <c r="A83" s="38" t="s">
        <v>22</v>
      </c>
    </row>
    <row r="85" spans="1:1" x14ac:dyDescent="0.2">
      <c r="A85" s="37" t="s">
        <v>199</v>
      </c>
    </row>
    <row r="86" spans="1:1" x14ac:dyDescent="0.2">
      <c r="A86" s="38" t="str">
        <f>Translations!$C$406</f>
        <v>Igen</v>
      </c>
    </row>
    <row r="87" spans="1:1" x14ac:dyDescent="0.2">
      <c r="A87" s="38" t="str">
        <f>Translations!$C$407</f>
        <v>Nem</v>
      </c>
    </row>
    <row r="89" spans="1:1" x14ac:dyDescent="0.2">
      <c r="A89" s="37" t="s">
        <v>198</v>
      </c>
    </row>
    <row r="90" spans="1:1" x14ac:dyDescent="0.2">
      <c r="A90" s="39" t="s">
        <v>216</v>
      </c>
    </row>
    <row r="91" spans="1:1" x14ac:dyDescent="0.2">
      <c r="A91" s="39" t="s">
        <v>217</v>
      </c>
    </row>
    <row r="92" spans="1:1" x14ac:dyDescent="0.2">
      <c r="A92" s="115" t="str">
        <f>Translations!$C$416</f>
        <v>Egyéb</v>
      </c>
    </row>
    <row r="93" spans="1:1" x14ac:dyDescent="0.2">
      <c r="A93" s="115" t="s">
        <v>236</v>
      </c>
    </row>
    <row r="94" spans="1:1" x14ac:dyDescent="0.2">
      <c r="A94" s="116">
        <v>2019</v>
      </c>
    </row>
    <row r="95" spans="1:1" x14ac:dyDescent="0.2">
      <c r="A95" s="116">
        <v>2020</v>
      </c>
    </row>
    <row r="96" spans="1:1" x14ac:dyDescent="0.2">
      <c r="A96" s="116">
        <v>2021</v>
      </c>
    </row>
    <row r="97" spans="1:3" x14ac:dyDescent="0.2">
      <c r="A97" s="116">
        <v>2022</v>
      </c>
    </row>
    <row r="98" spans="1:3" x14ac:dyDescent="0.2">
      <c r="A98" s="116">
        <v>2023</v>
      </c>
    </row>
    <row r="99" spans="1:3" x14ac:dyDescent="0.2">
      <c r="A99" s="116">
        <v>2024</v>
      </c>
    </row>
    <row r="100" spans="1:3" x14ac:dyDescent="0.2">
      <c r="A100" s="116">
        <v>2025</v>
      </c>
    </row>
    <row r="101" spans="1:3" x14ac:dyDescent="0.2">
      <c r="A101" s="116">
        <v>2026</v>
      </c>
    </row>
    <row r="102" spans="1:3" x14ac:dyDescent="0.2">
      <c r="A102" s="116">
        <v>2027</v>
      </c>
    </row>
    <row r="103" spans="1:3" x14ac:dyDescent="0.2">
      <c r="A103" s="116">
        <v>2028</v>
      </c>
    </row>
    <row r="104" spans="1:3" x14ac:dyDescent="0.2">
      <c r="A104" s="116">
        <v>2029</v>
      </c>
    </row>
    <row r="105" spans="1:3" x14ac:dyDescent="0.2">
      <c r="A105" s="116">
        <v>2030</v>
      </c>
    </row>
    <row r="106" spans="1:3" x14ac:dyDescent="0.2">
      <c r="A106" s="116" t="s">
        <v>271</v>
      </c>
      <c r="C106" s="245"/>
    </row>
    <row r="107" spans="1:3" x14ac:dyDescent="0.2">
      <c r="A107" s="37" t="s">
        <v>196</v>
      </c>
    </row>
    <row r="108" spans="1:3" x14ac:dyDescent="0.2">
      <c r="A108" s="41" t="str">
        <f>Translations!$C$245</f>
        <v>-- kiválasztás --</v>
      </c>
    </row>
    <row r="109" spans="1:3" x14ac:dyDescent="0.2">
      <c r="A109" s="42" t="str">
        <f>Translations!$C$406</f>
        <v>Igen</v>
      </c>
    </row>
    <row r="110" spans="1:3" x14ac:dyDescent="0.2">
      <c r="A110" s="38" t="str">
        <f>Translations!$C$407</f>
        <v>Nem</v>
      </c>
    </row>
    <row r="112" spans="1:3" x14ac:dyDescent="0.2">
      <c r="A112" s="37" t="s">
        <v>230</v>
      </c>
    </row>
    <row r="113" spans="1:3" x14ac:dyDescent="0.2">
      <c r="A113" s="117" t="str">
        <f>Translations!$C$417</f>
        <v>Az üzemeltető neve</v>
      </c>
    </row>
    <row r="115" spans="1:3" x14ac:dyDescent="0.2">
      <c r="A115" s="37" t="s">
        <v>231</v>
      </c>
    </row>
    <row r="116" spans="1:3" x14ac:dyDescent="0.2">
      <c r="A116" s="42" t="str">
        <f>Translations!$C$418</f>
        <v>A létesítmény megnevezése</v>
      </c>
    </row>
    <row r="118" spans="1:3" x14ac:dyDescent="0.2">
      <c r="A118" s="37" t="s">
        <v>410</v>
      </c>
      <c r="C118" s="268"/>
    </row>
    <row r="119" spans="1:3" x14ac:dyDescent="0.2">
      <c r="A119" s="41" t="str">
        <f>Translations!$C$267</f>
        <v>-- kiválasztás --</v>
      </c>
      <c r="C119" s="268"/>
    </row>
    <row r="120" spans="1:3" x14ac:dyDescent="0.2">
      <c r="A120" s="41" t="str">
        <f>Translations!$C$268</f>
        <v>Felülvizsgálat alatt</v>
      </c>
      <c r="C120" s="268"/>
    </row>
    <row r="121" spans="1:3" x14ac:dyDescent="0.2">
      <c r="A121" s="41" t="str">
        <f>Translations!$C$269</f>
        <v>Tervben</v>
      </c>
      <c r="C121" s="268"/>
    </row>
    <row r="122" spans="1:3" x14ac:dyDescent="0.2">
      <c r="A122" s="41" t="str">
        <f>Translations!$C$270</f>
        <v>Szerződés aláírásra vár</v>
      </c>
      <c r="C122" s="268"/>
    </row>
    <row r="123" spans="1:3" x14ac:dyDescent="0.2">
      <c r="A123" s="41" t="str">
        <f>Translations!$C271</f>
        <v>Áruk vagy szolgáltatások beszerzésére várva</v>
      </c>
      <c r="C123" s="268"/>
    </row>
    <row r="124" spans="1:3" x14ac:dyDescent="0.2">
      <c r="A124" s="41" t="str">
        <f>Translations!$C$272</f>
        <v>Következő nagyobb leállásra vár</v>
      </c>
      <c r="C124" s="268"/>
    </row>
    <row r="125" spans="1:3" x14ac:dyDescent="0.2">
      <c r="A125" s="41" t="str">
        <f>Translations!$C$273</f>
        <v>A következő 3 hónapban elkészül</v>
      </c>
      <c r="C125" s="268"/>
    </row>
    <row r="126" spans="1:3" x14ac:dyDescent="0.2">
      <c r="A126" s="41" t="str">
        <f>Translations!$C$274</f>
        <v>A következő 9 hónapban elkészül</v>
      </c>
      <c r="C126" s="268"/>
    </row>
    <row r="127" spans="1:3" x14ac:dyDescent="0.2">
      <c r="A127" s="41" t="str">
        <f>Translations!$C$275</f>
        <v>A következő 12 hónapban elkészül</v>
      </c>
      <c r="C127" s="268"/>
    </row>
    <row r="128" spans="1:3" x14ac:dyDescent="0.2">
      <c r="A128" s="41" t="str">
        <f>Translations!$C$276</f>
        <v>Nem lesz végrehajtva</v>
      </c>
      <c r="C128" s="268"/>
    </row>
    <row r="129" spans="1:3" x14ac:dyDescent="0.2">
      <c r="A129" s="41" t="str">
        <f>Translations!$C$277</f>
        <v>Egyéb (adja meg a részleteket)</v>
      </c>
      <c r="C129" s="268"/>
    </row>
    <row r="130" spans="1:3" x14ac:dyDescent="0.2">
      <c r="C130" s="268"/>
    </row>
    <row r="131" spans="1:3" x14ac:dyDescent="0.2">
      <c r="A131" s="30" t="s">
        <v>411</v>
      </c>
      <c r="C131" s="268"/>
    </row>
    <row r="132" spans="1:3" x14ac:dyDescent="0.2">
      <c r="A132" s="39" t="str">
        <f>Translations!$C$285</f>
        <v>Nem</v>
      </c>
      <c r="C132" s="268"/>
    </row>
    <row r="133" spans="1:3" x14ac:dyDescent="0.2">
      <c r="A133" s="39" t="str">
        <f>Translations!$C$286</f>
        <v>Igen</v>
      </c>
      <c r="C133" s="268"/>
    </row>
    <row r="134" spans="1:3" x14ac:dyDescent="0.2">
      <c r="A134" s="39" t="str">
        <f>Translations!$C$287</f>
        <v>Nem alkalmazandó</v>
      </c>
      <c r="C134" s="268"/>
    </row>
    <row r="135" spans="1:3" x14ac:dyDescent="0.2">
      <c r="C135" s="268"/>
    </row>
    <row r="136" spans="1:3" x14ac:dyDescent="0.2">
      <c r="A136" s="30" t="s">
        <v>412</v>
      </c>
      <c r="C136" s="268"/>
    </row>
    <row r="137" spans="1:3" x14ac:dyDescent="0.2">
      <c r="A137" s="41" t="str">
        <f>Translations!$C$288</f>
        <v>-- kiválasztás --</v>
      </c>
      <c r="C137" s="268"/>
    </row>
    <row r="138" spans="1:3" x14ac:dyDescent="0.2">
      <c r="A138" s="41" t="str">
        <f>Translations!$C$289</f>
        <v>Megtérülési idő meghaladja a 3 évet [22a. cikk (1) a)]</v>
      </c>
      <c r="C138" s="268"/>
    </row>
    <row r="139" spans="1:3" x14ac:dyDescent="0.2">
      <c r="A139" s="41" t="str">
        <f>Translations!$C$290</f>
        <v>A beruházási költségek meghaladják a 22a. cikk (1) b) szerinti egyik vagy mindkét küszöbértéket</v>
      </c>
      <c r="C139" s="268"/>
    </row>
    <row r="140" spans="1:3" x14ac:dyDescent="0.2">
      <c r="A140" s="41" t="str">
        <f>Translations!$C$291</f>
        <v>Egyenértékű ÜHG csökkentést értek el [22a. cikk (1) c)]</v>
      </c>
      <c r="C140" s="268"/>
    </row>
    <row r="141" spans="1:3" x14ac:dyDescent="0.2">
      <c r="A141" s="41" t="str">
        <f>Translations!$C$292</f>
        <v>Az ajánlások nem eredményeznek energia megtakarítást az ipari folyamatok rendszerhatárain belül [22a. cikk (1) d)]</v>
      </c>
      <c r="C141" s="268"/>
    </row>
    <row r="142" spans="1:3" x14ac:dyDescent="0.2">
      <c r="A142" s="41" t="str">
        <f>Translations!$C$293</f>
        <v>A létesítmény specifikus üzemeltetési feltételek még nem következtek be [22a. cikk (1) e)]</v>
      </c>
      <c r="C142" s="268"/>
    </row>
    <row r="143" spans="1:3" x14ac:dyDescent="0.2">
      <c r="A143" s="41" t="str">
        <f>Translations!$C$294</f>
        <v>Nem kerültek kiadásra ajánlások 2019 és 2022 között [22a. cikk (1) f)]</v>
      </c>
      <c r="C143" s="268"/>
    </row>
    <row r="144" spans="1:3" x14ac:dyDescent="0.2">
      <c r="A144" s="41"/>
      <c r="C144" s="268"/>
    </row>
    <row r="145" spans="1:3" x14ac:dyDescent="0.2">
      <c r="A145" s="41"/>
      <c r="C145" s="268"/>
    </row>
  </sheetData>
  <sheetProtection formatCells="0" formatColumns="0" formatRows="0"/>
  <dataConsolidate/>
  <customSheetViews>
    <customSheetView guid="{3EE4370E-84AC-4220-AECA-2B19C5F3775F}" showFormulas="1" topLeftCell="B25">
      <selection activeCell="C50" sqref="C50"/>
      <pageMargins left="0.74803149606299213" right="0.74803149606299213" top="0.35433070866141736" bottom="0.78740157480314965" header="0.23622047244094491" footer="0.47244094488188981"/>
      <pageSetup paperSize="9" scale="79" orientation="landscape"/>
      <headerFooter alignWithMargins="0">
        <oddFooter>&amp;L&amp;F/
&amp;A&amp;C&amp;P/&amp;N&amp;RPrinted : &amp;D/&amp;T</oddFooter>
      </headerFooter>
    </customSheetView>
    <customSheetView guid="{A54031ED-59E9-4190-9F48-094FDC80E5C8}" showFormulas="1" topLeftCell="B25">
      <selection activeCell="C50" sqref="C50"/>
      <pageMargins left="0.74803149606299213" right="0.74803149606299213" top="0.35433070866141736" bottom="0.78740157480314965" header="0.23622047244094491" footer="0.47244094488188981"/>
      <pageSetup paperSize="9" scale="79" orientation="landscape"/>
      <headerFooter alignWithMargins="0">
        <oddFooter>&amp;L&amp;F/
&amp;A&amp;C&amp;P/&amp;N&amp;RPrinted : &amp;D/&amp;T</oddFooter>
      </headerFooter>
    </customSheetView>
  </customSheetViews>
  <phoneticPr fontId="18" type="noConversion"/>
  <pageMargins left="0.74803149606299213" right="0.74803149606299213" top="0.35433070866141736" bottom="0.78740157480314965" header="0.23622047244094491" footer="0.47244094488188981"/>
  <pageSetup paperSize="9" scale="79" orientation="landscape" r:id="rId1"/>
  <headerFooter alignWithMargins="0">
    <oddFooter>&amp;L&amp;F/
&amp;A&amp;C&amp;P/&amp;N&amp;RPrinted : &amp;D/&amp;T</oddFooter>
  </headerFooter>
  <cellWatches>
    <cellWatch r="A40"/>
  </cellWatch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rgb="FFFF0000"/>
  </sheetPr>
  <dimension ref="A1:H431"/>
  <sheetViews>
    <sheetView topLeftCell="C394" workbookViewId="0">
      <selection activeCell="C412" sqref="C412"/>
    </sheetView>
  </sheetViews>
  <sheetFormatPr defaultColWidth="9.140625" defaultRowHeight="12.75" x14ac:dyDescent="0.2"/>
  <cols>
    <col min="1" max="1" width="8.28515625" style="167" bestFit="1" customWidth="1"/>
    <col min="2" max="2" width="70.7109375" style="64" customWidth="1"/>
    <col min="3" max="3" width="70.7109375" style="44" customWidth="1"/>
    <col min="4" max="16384" width="9.140625" style="44"/>
  </cols>
  <sheetData>
    <row r="1" spans="1:4" ht="15" x14ac:dyDescent="0.2">
      <c r="A1" s="184" t="s">
        <v>41</v>
      </c>
      <c r="B1" s="168" t="s">
        <v>193</v>
      </c>
      <c r="C1" s="102" t="s">
        <v>194</v>
      </c>
      <c r="D1" s="50" t="s">
        <v>300</v>
      </c>
    </row>
    <row r="2" spans="1:4" ht="15.75" x14ac:dyDescent="0.2">
      <c r="A2" s="167">
        <v>1</v>
      </c>
      <c r="B2" s="447" t="s">
        <v>1142</v>
      </c>
      <c r="C2" s="292" t="s">
        <v>720</v>
      </c>
      <c r="D2" s="44" t="s">
        <v>301</v>
      </c>
    </row>
    <row r="3" spans="1:4" ht="39" thickBot="1" x14ac:dyDescent="0.25">
      <c r="A3" s="167">
        <v>2</v>
      </c>
      <c r="B3" s="434" t="s">
        <v>1143</v>
      </c>
      <c r="C3" s="293" t="s">
        <v>721</v>
      </c>
      <c r="D3" s="44" t="s">
        <v>302</v>
      </c>
    </row>
    <row r="4" spans="1:4" x14ac:dyDescent="0.2">
      <c r="A4" s="167">
        <v>3</v>
      </c>
      <c r="B4" s="448" t="s">
        <v>1144</v>
      </c>
      <c r="C4" s="294" t="s">
        <v>722</v>
      </c>
      <c r="D4" s="44" t="s">
        <v>303</v>
      </c>
    </row>
    <row r="5" spans="1:4" ht="25.5" x14ac:dyDescent="0.2">
      <c r="A5" s="167">
        <v>4</v>
      </c>
      <c r="B5" s="449" t="s">
        <v>1145</v>
      </c>
      <c r="C5" s="295" t="s">
        <v>723</v>
      </c>
      <c r="D5" s="44" t="s">
        <v>304</v>
      </c>
    </row>
    <row r="6" spans="1:4" ht="63.75" x14ac:dyDescent="0.2">
      <c r="A6" s="167">
        <v>5</v>
      </c>
      <c r="B6" s="450" t="s">
        <v>1146</v>
      </c>
      <c r="C6" s="296" t="s">
        <v>728</v>
      </c>
      <c r="D6" s="44" t="s">
        <v>305</v>
      </c>
    </row>
    <row r="7" spans="1:4" ht="51" x14ac:dyDescent="0.2">
      <c r="A7" s="167">
        <v>6</v>
      </c>
      <c r="B7" s="449" t="s">
        <v>1147</v>
      </c>
      <c r="C7" s="295" t="s">
        <v>724</v>
      </c>
      <c r="D7" s="44" t="s">
        <v>306</v>
      </c>
    </row>
    <row r="8" spans="1:4" ht="39" thickBot="1" x14ac:dyDescent="0.25">
      <c r="A8" s="167">
        <v>7</v>
      </c>
      <c r="B8" s="451" t="s">
        <v>1148</v>
      </c>
      <c r="C8" s="297" t="s">
        <v>725</v>
      </c>
      <c r="D8" s="44" t="s">
        <v>307</v>
      </c>
    </row>
    <row r="9" spans="1:4" ht="13.5" thickBot="1" x14ac:dyDescent="0.25">
      <c r="A9" s="167">
        <v>8</v>
      </c>
      <c r="B9" s="64" t="s">
        <v>1149</v>
      </c>
      <c r="C9" s="64" t="s">
        <v>726</v>
      </c>
      <c r="D9" s="44" t="s">
        <v>308</v>
      </c>
    </row>
    <row r="10" spans="1:4" ht="15" x14ac:dyDescent="0.2">
      <c r="A10" s="167">
        <v>9</v>
      </c>
      <c r="B10" s="452" t="s">
        <v>1150</v>
      </c>
      <c r="C10" s="298" t="s">
        <v>727</v>
      </c>
      <c r="D10" s="44" t="s">
        <v>309</v>
      </c>
    </row>
    <row r="11" spans="1:4" ht="171" customHeight="1" x14ac:dyDescent="0.2">
      <c r="A11" s="167">
        <v>10</v>
      </c>
      <c r="B11" s="430" t="s">
        <v>1548</v>
      </c>
      <c r="C11" s="352" t="s">
        <v>729</v>
      </c>
      <c r="D11" s="44" t="s">
        <v>310</v>
      </c>
    </row>
    <row r="12" spans="1:4" x14ac:dyDescent="0.2">
      <c r="A12" s="167">
        <v>11</v>
      </c>
      <c r="B12" s="430" t="s">
        <v>1151</v>
      </c>
      <c r="C12" s="64" t="s">
        <v>730</v>
      </c>
      <c r="D12" s="44" t="s">
        <v>311</v>
      </c>
    </row>
    <row r="13" spans="1:4" ht="33" x14ac:dyDescent="0.25">
      <c r="A13" s="167">
        <v>12</v>
      </c>
      <c r="B13" s="277" t="s">
        <v>1152</v>
      </c>
      <c r="C13" s="299" t="s">
        <v>731</v>
      </c>
      <c r="D13" s="44" t="s">
        <v>312</v>
      </c>
    </row>
    <row r="14" spans="1:4" ht="28.15" customHeight="1" x14ac:dyDescent="0.2">
      <c r="A14" s="167">
        <v>13</v>
      </c>
      <c r="B14" s="430" t="s">
        <v>1153</v>
      </c>
      <c r="C14" s="354" t="s">
        <v>1131</v>
      </c>
      <c r="D14" s="44" t="s">
        <v>313</v>
      </c>
    </row>
    <row r="15" spans="1:4" ht="37.15" customHeight="1" x14ac:dyDescent="0.25">
      <c r="B15" s="277" t="s">
        <v>1154</v>
      </c>
      <c r="C15" s="299" t="s">
        <v>732</v>
      </c>
      <c r="D15" s="44" t="s">
        <v>696</v>
      </c>
    </row>
    <row r="16" spans="1:4" ht="37.15" customHeight="1" x14ac:dyDescent="0.25">
      <c r="B16" s="277" t="s">
        <v>1155</v>
      </c>
      <c r="C16" s="299" t="s">
        <v>733</v>
      </c>
      <c r="D16" s="44" t="s">
        <v>697</v>
      </c>
    </row>
    <row r="17" spans="1:4" ht="127.5" x14ac:dyDescent="0.2">
      <c r="A17" s="167">
        <v>14</v>
      </c>
      <c r="B17" s="430" t="s">
        <v>1156</v>
      </c>
      <c r="C17" s="300" t="s">
        <v>734</v>
      </c>
      <c r="D17" s="71" t="s">
        <v>698</v>
      </c>
    </row>
    <row r="18" spans="1:4" ht="33" x14ac:dyDescent="0.2">
      <c r="A18" s="167">
        <v>15</v>
      </c>
      <c r="B18" s="278" t="s">
        <v>1157</v>
      </c>
      <c r="C18" s="299" t="s">
        <v>735</v>
      </c>
      <c r="D18" s="71" t="s">
        <v>314</v>
      </c>
    </row>
    <row r="19" spans="1:4" ht="87.6" customHeight="1" x14ac:dyDescent="0.2">
      <c r="A19" s="167">
        <v>16</v>
      </c>
      <c r="B19" s="430" t="s">
        <v>1549</v>
      </c>
      <c r="C19" s="352" t="s">
        <v>736</v>
      </c>
      <c r="D19" s="71" t="s">
        <v>315</v>
      </c>
    </row>
    <row r="20" spans="1:4" ht="28.15" customHeight="1" x14ac:dyDescent="0.2">
      <c r="A20" s="167">
        <v>17</v>
      </c>
      <c r="B20" s="430" t="s">
        <v>1550</v>
      </c>
      <c r="C20" s="64" t="s">
        <v>737</v>
      </c>
      <c r="D20" s="71" t="s">
        <v>699</v>
      </c>
    </row>
    <row r="21" spans="1:4" ht="33" x14ac:dyDescent="0.25">
      <c r="A21" s="167">
        <v>18</v>
      </c>
      <c r="B21" s="277" t="s">
        <v>1158</v>
      </c>
      <c r="C21" s="299" t="s">
        <v>738</v>
      </c>
      <c r="D21" s="71" t="s">
        <v>316</v>
      </c>
    </row>
    <row r="22" spans="1:4" ht="38.25" x14ac:dyDescent="0.2">
      <c r="A22" s="167">
        <v>19</v>
      </c>
      <c r="B22" s="430" t="s">
        <v>1551</v>
      </c>
      <c r="C22" s="300" t="s">
        <v>739</v>
      </c>
      <c r="D22" s="44" t="s">
        <v>700</v>
      </c>
    </row>
    <row r="23" spans="1:4" ht="123" customHeight="1" x14ac:dyDescent="0.2">
      <c r="A23" s="167">
        <v>20</v>
      </c>
      <c r="B23" s="453" t="s">
        <v>1159</v>
      </c>
      <c r="C23" s="301" t="s">
        <v>740</v>
      </c>
      <c r="D23" s="44" t="s">
        <v>317</v>
      </c>
    </row>
    <row r="24" spans="1:4" ht="60" customHeight="1" x14ac:dyDescent="0.2">
      <c r="A24" s="167">
        <v>21</v>
      </c>
      <c r="B24" s="430" t="s">
        <v>1552</v>
      </c>
      <c r="C24" s="300" t="s">
        <v>741</v>
      </c>
      <c r="D24" s="44" t="s">
        <v>318</v>
      </c>
    </row>
    <row r="25" spans="1:4" ht="34.15" customHeight="1" x14ac:dyDescent="0.2">
      <c r="A25" s="167">
        <v>22</v>
      </c>
      <c r="B25" s="430" t="s">
        <v>1160</v>
      </c>
      <c r="C25" s="300" t="s">
        <v>742</v>
      </c>
      <c r="D25" s="44" t="s">
        <v>701</v>
      </c>
    </row>
    <row r="26" spans="1:4" ht="63.75" x14ac:dyDescent="0.2">
      <c r="A26" s="167">
        <v>23</v>
      </c>
      <c r="B26" s="453" t="s">
        <v>1161</v>
      </c>
      <c r="C26" s="301" t="s">
        <v>743</v>
      </c>
      <c r="D26" s="44" t="s">
        <v>319</v>
      </c>
    </row>
    <row r="27" spans="1:4" x14ac:dyDescent="0.2">
      <c r="A27" s="167">
        <v>24</v>
      </c>
      <c r="B27" s="454" t="s">
        <v>1162</v>
      </c>
      <c r="C27" s="302" t="s">
        <v>744</v>
      </c>
      <c r="D27" s="44" t="s">
        <v>702</v>
      </c>
    </row>
    <row r="28" spans="1:4" ht="52.15" customHeight="1" x14ac:dyDescent="0.2">
      <c r="A28" s="167">
        <v>25</v>
      </c>
      <c r="B28" s="453" t="s">
        <v>1163</v>
      </c>
      <c r="C28" s="301" t="s">
        <v>745</v>
      </c>
      <c r="D28" s="44" t="s">
        <v>320</v>
      </c>
    </row>
    <row r="29" spans="1:4" ht="102" x14ac:dyDescent="0.2">
      <c r="A29" s="167">
        <v>26</v>
      </c>
      <c r="B29" s="454" t="s">
        <v>1164</v>
      </c>
      <c r="C29" s="302" t="s">
        <v>746</v>
      </c>
      <c r="D29" s="44" t="s">
        <v>703</v>
      </c>
    </row>
    <row r="30" spans="1:4" ht="81" x14ac:dyDescent="0.2">
      <c r="A30" s="167">
        <v>27</v>
      </c>
      <c r="B30" s="455" t="s">
        <v>1165</v>
      </c>
      <c r="C30" s="303" t="s">
        <v>749</v>
      </c>
      <c r="D30" s="44" t="s">
        <v>321</v>
      </c>
    </row>
    <row r="31" spans="1:4" ht="76.5" x14ac:dyDescent="0.2">
      <c r="A31" s="167">
        <v>28</v>
      </c>
      <c r="B31" s="430" t="s">
        <v>1166</v>
      </c>
      <c r="C31" s="300" t="s">
        <v>747</v>
      </c>
      <c r="D31" s="44" t="s">
        <v>322</v>
      </c>
    </row>
    <row r="32" spans="1:4" ht="63.75" x14ac:dyDescent="0.2">
      <c r="A32" s="167">
        <v>29</v>
      </c>
      <c r="B32" s="430" t="s">
        <v>1167</v>
      </c>
      <c r="C32" s="300" t="s">
        <v>748</v>
      </c>
      <c r="D32" s="44" t="s">
        <v>323</v>
      </c>
    </row>
    <row r="33" spans="1:4" ht="38.25" x14ac:dyDescent="0.2">
      <c r="A33" s="167">
        <v>30</v>
      </c>
      <c r="B33" s="430" t="s">
        <v>1168</v>
      </c>
      <c r="C33" s="300" t="s">
        <v>750</v>
      </c>
      <c r="D33" s="44" t="s">
        <v>704</v>
      </c>
    </row>
    <row r="34" spans="1:4" ht="49.5" x14ac:dyDescent="0.25">
      <c r="A34" s="167">
        <v>31</v>
      </c>
      <c r="B34" s="277" t="s">
        <v>298</v>
      </c>
      <c r="C34" s="277" t="s">
        <v>298</v>
      </c>
      <c r="D34" s="44" t="s">
        <v>324</v>
      </c>
    </row>
    <row r="35" spans="1:4" ht="25.5" x14ac:dyDescent="0.2">
      <c r="A35" s="167">
        <v>32</v>
      </c>
      <c r="B35" s="430" t="s">
        <v>1169</v>
      </c>
      <c r="C35" s="300" t="s">
        <v>751</v>
      </c>
      <c r="D35" s="44" t="s">
        <v>705</v>
      </c>
    </row>
    <row r="36" spans="1:4" ht="49.5" x14ac:dyDescent="0.25">
      <c r="A36" s="167">
        <v>33</v>
      </c>
      <c r="B36" s="277" t="s">
        <v>719</v>
      </c>
      <c r="C36" s="277" t="s">
        <v>719</v>
      </c>
      <c r="D36" s="44" t="s">
        <v>706</v>
      </c>
    </row>
    <row r="37" spans="1:4" ht="15" x14ac:dyDescent="0.2">
      <c r="A37" s="167">
        <v>34</v>
      </c>
      <c r="B37" s="456" t="s">
        <v>1170</v>
      </c>
      <c r="C37" s="304" t="s">
        <v>752</v>
      </c>
      <c r="D37" s="44" t="s">
        <v>707</v>
      </c>
    </row>
    <row r="38" spans="1:4" ht="13.5" thickBot="1" x14ac:dyDescent="0.25">
      <c r="A38" s="167">
        <v>35</v>
      </c>
      <c r="B38" s="441" t="s">
        <v>1171</v>
      </c>
      <c r="C38" s="305" t="s">
        <v>753</v>
      </c>
      <c r="D38" s="44" t="s">
        <v>708</v>
      </c>
    </row>
    <row r="39" spans="1:4" x14ac:dyDescent="0.2">
      <c r="A39" s="167">
        <v>36</v>
      </c>
      <c r="B39" s="432" t="s">
        <v>1172</v>
      </c>
      <c r="C39" s="306" t="s">
        <v>754</v>
      </c>
      <c r="D39" s="44" t="s">
        <v>325</v>
      </c>
    </row>
    <row r="40" spans="1:4" ht="24.4" customHeight="1" x14ac:dyDescent="0.2">
      <c r="A40" s="167">
        <v>37</v>
      </c>
      <c r="B40" s="278" t="s">
        <v>1173</v>
      </c>
      <c r="C40" s="307" t="s">
        <v>755</v>
      </c>
      <c r="D40" s="44" t="s">
        <v>709</v>
      </c>
    </row>
    <row r="41" spans="1:4" x14ac:dyDescent="0.2">
      <c r="A41" s="167">
        <v>38</v>
      </c>
      <c r="B41" s="430" t="s">
        <v>1174</v>
      </c>
      <c r="C41" s="300" t="s">
        <v>756</v>
      </c>
      <c r="D41" s="44" t="s">
        <v>710</v>
      </c>
    </row>
    <row r="42" spans="1:4" ht="33" x14ac:dyDescent="0.2">
      <c r="A42" s="167">
        <v>39</v>
      </c>
      <c r="B42" s="278" t="s">
        <v>273</v>
      </c>
      <c r="C42" s="278" t="s">
        <v>273</v>
      </c>
      <c r="D42" s="44" t="s">
        <v>711</v>
      </c>
    </row>
    <row r="43" spans="1:4" ht="39" thickBot="1" x14ac:dyDescent="0.25">
      <c r="A43" s="167">
        <v>40</v>
      </c>
      <c r="B43" s="433" t="s">
        <v>1175</v>
      </c>
      <c r="C43" s="308" t="s">
        <v>757</v>
      </c>
      <c r="D43" s="44" t="s">
        <v>712</v>
      </c>
    </row>
    <row r="44" spans="1:4" ht="13.5" thickBot="1" x14ac:dyDescent="0.25">
      <c r="A44" s="167">
        <v>41</v>
      </c>
      <c r="B44" s="431" t="s">
        <v>1176</v>
      </c>
      <c r="C44" s="309" t="s">
        <v>758</v>
      </c>
      <c r="D44" s="44" t="s">
        <v>713</v>
      </c>
    </row>
    <row r="45" spans="1:4" ht="17.25" thickBot="1" x14ac:dyDescent="0.25">
      <c r="A45" s="167">
        <v>42</v>
      </c>
      <c r="B45" s="429" t="s">
        <v>1177</v>
      </c>
      <c r="C45" s="315" t="s">
        <v>767</v>
      </c>
      <c r="D45" s="44" t="s">
        <v>714</v>
      </c>
    </row>
    <row r="46" spans="1:4" ht="13.5" thickBot="1" x14ac:dyDescent="0.25">
      <c r="A46" s="167">
        <v>43</v>
      </c>
      <c r="B46" s="431" t="s">
        <v>1178</v>
      </c>
      <c r="C46" s="309" t="s">
        <v>759</v>
      </c>
      <c r="D46" s="44" t="s">
        <v>715</v>
      </c>
    </row>
    <row r="47" spans="1:4" ht="17.25" thickBot="1" x14ac:dyDescent="0.25">
      <c r="A47" s="167">
        <v>44</v>
      </c>
      <c r="B47" s="435" t="s">
        <v>1179</v>
      </c>
      <c r="C47" s="316" t="s">
        <v>768</v>
      </c>
      <c r="D47" s="44" t="s">
        <v>326</v>
      </c>
    </row>
    <row r="48" spans="1:4" ht="13.5" thickBot="1" x14ac:dyDescent="0.25">
      <c r="A48" s="167">
        <v>45</v>
      </c>
      <c r="B48" s="428" t="s">
        <v>1180</v>
      </c>
      <c r="C48" s="305" t="s">
        <v>760</v>
      </c>
      <c r="D48" s="44" t="s">
        <v>716</v>
      </c>
    </row>
    <row r="49" spans="1:4" x14ac:dyDescent="0.2">
      <c r="A49" s="167">
        <v>46</v>
      </c>
      <c r="B49" s="457" t="s">
        <v>1181</v>
      </c>
      <c r="C49" s="310" t="s">
        <v>761</v>
      </c>
      <c r="D49" s="44" t="s">
        <v>717</v>
      </c>
    </row>
    <row r="50" spans="1:4" ht="13.5" thickBot="1" x14ac:dyDescent="0.25">
      <c r="A50" s="167">
        <v>47</v>
      </c>
      <c r="B50" s="458" t="s">
        <v>1182</v>
      </c>
      <c r="C50" s="311" t="s">
        <v>762</v>
      </c>
      <c r="D50" s="44" t="s">
        <v>718</v>
      </c>
    </row>
    <row r="51" spans="1:4" ht="15.75" x14ac:dyDescent="0.2">
      <c r="A51" s="167">
        <v>48</v>
      </c>
      <c r="B51" s="459" t="s">
        <v>1183</v>
      </c>
      <c r="C51" s="312" t="s">
        <v>763</v>
      </c>
      <c r="D51" s="44" t="s">
        <v>327</v>
      </c>
    </row>
    <row r="52" spans="1:4" ht="25.5" x14ac:dyDescent="0.2">
      <c r="A52" s="167">
        <v>49</v>
      </c>
      <c r="B52" s="434" t="s">
        <v>1184</v>
      </c>
      <c r="C52" s="313" t="s">
        <v>764</v>
      </c>
      <c r="D52" s="44" t="s">
        <v>328</v>
      </c>
    </row>
    <row r="53" spans="1:4" ht="13.5" thickBot="1" x14ac:dyDescent="0.25">
      <c r="A53" s="167">
        <v>50</v>
      </c>
      <c r="B53" s="64" t="s">
        <v>1185</v>
      </c>
      <c r="C53" s="64" t="s">
        <v>765</v>
      </c>
      <c r="D53" s="44" t="s">
        <v>329</v>
      </c>
    </row>
    <row r="54" spans="1:4" ht="39" thickBot="1" x14ac:dyDescent="0.25">
      <c r="A54" s="167">
        <v>51</v>
      </c>
      <c r="B54" s="460" t="s">
        <v>1186</v>
      </c>
      <c r="C54" s="314" t="s">
        <v>766</v>
      </c>
      <c r="D54" s="44" t="s">
        <v>330</v>
      </c>
    </row>
    <row r="55" spans="1:4" ht="13.5" thickBot="1" x14ac:dyDescent="0.25">
      <c r="A55" s="167">
        <v>52</v>
      </c>
      <c r="B55" s="64" t="s">
        <v>1187</v>
      </c>
      <c r="C55" s="64" t="s">
        <v>769</v>
      </c>
      <c r="D55" s="44" t="s">
        <v>331</v>
      </c>
    </row>
    <row r="56" spans="1:4" ht="39" thickBot="1" x14ac:dyDescent="0.25">
      <c r="A56" s="167">
        <v>53</v>
      </c>
      <c r="B56" s="460" t="s">
        <v>1188</v>
      </c>
      <c r="C56" s="314" t="s">
        <v>770</v>
      </c>
      <c r="D56" s="44" t="s">
        <v>332</v>
      </c>
    </row>
    <row r="57" spans="1:4" ht="13.5" thickBot="1" x14ac:dyDescent="0.25">
      <c r="A57" s="167">
        <v>54</v>
      </c>
      <c r="B57" s="64" t="s">
        <v>1189</v>
      </c>
      <c r="C57" s="354" t="s">
        <v>1561</v>
      </c>
      <c r="D57" s="44" t="s">
        <v>333</v>
      </c>
    </row>
    <row r="58" spans="1:4" ht="51.75" thickBot="1" x14ac:dyDescent="0.25">
      <c r="A58" s="167">
        <v>55</v>
      </c>
      <c r="B58" s="460" t="s">
        <v>1190</v>
      </c>
      <c r="C58" s="314" t="s">
        <v>771</v>
      </c>
      <c r="D58" s="44" t="s">
        <v>334</v>
      </c>
    </row>
    <row r="59" spans="1:4" ht="13.5" thickBot="1" x14ac:dyDescent="0.25">
      <c r="A59" s="167">
        <v>56</v>
      </c>
      <c r="B59" s="64" t="s">
        <v>1191</v>
      </c>
      <c r="C59" s="64" t="s">
        <v>772</v>
      </c>
      <c r="D59" s="44" t="s">
        <v>335</v>
      </c>
    </row>
    <row r="60" spans="1:4" ht="51.75" thickBot="1" x14ac:dyDescent="0.25">
      <c r="A60" s="167">
        <v>57</v>
      </c>
      <c r="B60" s="460" t="s">
        <v>1192</v>
      </c>
      <c r="C60" s="314" t="s">
        <v>773</v>
      </c>
      <c r="D60" s="44" t="s">
        <v>336</v>
      </c>
    </row>
    <row r="61" spans="1:4" ht="13.5" thickBot="1" x14ac:dyDescent="0.25">
      <c r="A61" s="167">
        <v>58</v>
      </c>
      <c r="B61" s="434" t="s">
        <v>1193</v>
      </c>
      <c r="C61" s="293" t="s">
        <v>774</v>
      </c>
      <c r="D61" s="44" t="s">
        <v>337</v>
      </c>
    </row>
    <row r="62" spans="1:4" ht="90" thickBot="1" x14ac:dyDescent="0.25">
      <c r="A62" s="167">
        <v>59</v>
      </c>
      <c r="B62" s="460" t="s">
        <v>1194</v>
      </c>
      <c r="C62" s="314" t="s">
        <v>775</v>
      </c>
      <c r="D62" s="44" t="s">
        <v>338</v>
      </c>
    </row>
    <row r="63" spans="1:4" ht="39" thickBot="1" x14ac:dyDescent="0.25">
      <c r="A63" s="167">
        <v>60</v>
      </c>
      <c r="B63" s="460" t="s">
        <v>1195</v>
      </c>
      <c r="C63" s="314" t="s">
        <v>776</v>
      </c>
      <c r="D63" s="44" t="s">
        <v>339</v>
      </c>
    </row>
    <row r="64" spans="1:4" ht="51.75" thickBot="1" x14ac:dyDescent="0.25">
      <c r="A64" s="167">
        <v>61</v>
      </c>
      <c r="B64" s="460" t="s">
        <v>1196</v>
      </c>
      <c r="C64" s="314" t="s">
        <v>777</v>
      </c>
      <c r="D64" s="44" t="s">
        <v>340</v>
      </c>
    </row>
    <row r="65" spans="1:4" ht="25.5" x14ac:dyDescent="0.2">
      <c r="A65" s="167">
        <v>62</v>
      </c>
      <c r="B65" s="461" t="s">
        <v>1197</v>
      </c>
      <c r="C65" s="317" t="s">
        <v>778</v>
      </c>
      <c r="D65" s="44" t="s">
        <v>341</v>
      </c>
    </row>
    <row r="66" spans="1:4" ht="25.5" x14ac:dyDescent="0.2">
      <c r="A66" s="167">
        <v>63</v>
      </c>
      <c r="B66" s="462" t="s">
        <v>1198</v>
      </c>
      <c r="C66" s="318" t="s">
        <v>779</v>
      </c>
      <c r="D66" s="44" t="s">
        <v>342</v>
      </c>
    </row>
    <row r="67" spans="1:4" ht="51" x14ac:dyDescent="0.2">
      <c r="A67" s="167">
        <v>64</v>
      </c>
      <c r="B67" s="462" t="s">
        <v>1199</v>
      </c>
      <c r="C67" s="318" t="s">
        <v>780</v>
      </c>
      <c r="D67" s="44" t="s">
        <v>343</v>
      </c>
    </row>
    <row r="68" spans="1:4" ht="63.75" x14ac:dyDescent="0.2">
      <c r="A68" s="167">
        <v>65</v>
      </c>
      <c r="B68" s="462" t="s">
        <v>1200</v>
      </c>
      <c r="C68" s="318" t="s">
        <v>781</v>
      </c>
      <c r="D68" s="44" t="s">
        <v>344</v>
      </c>
    </row>
    <row r="69" spans="1:4" ht="39" thickBot="1" x14ac:dyDescent="0.25">
      <c r="A69" s="167">
        <v>66</v>
      </c>
      <c r="B69" s="463" t="s">
        <v>1201</v>
      </c>
      <c r="C69" s="319" t="s">
        <v>782</v>
      </c>
      <c r="D69" s="44" t="s">
        <v>345</v>
      </c>
    </row>
    <row r="70" spans="1:4" x14ac:dyDescent="0.2">
      <c r="A70" s="167">
        <v>67</v>
      </c>
      <c r="B70" s="444" t="s">
        <v>1202</v>
      </c>
      <c r="C70" s="320" t="s">
        <v>783</v>
      </c>
      <c r="D70" s="44" t="s">
        <v>346</v>
      </c>
    </row>
    <row r="71" spans="1:4" x14ac:dyDescent="0.2">
      <c r="A71" s="167">
        <v>68</v>
      </c>
      <c r="B71" s="464" t="s">
        <v>1203</v>
      </c>
      <c r="C71" s="321" t="s">
        <v>784</v>
      </c>
      <c r="D71" s="71" t="s">
        <v>409</v>
      </c>
    </row>
    <row r="72" spans="1:4" ht="38.25" x14ac:dyDescent="0.2">
      <c r="A72" s="167">
        <v>69</v>
      </c>
      <c r="B72" s="434" t="s">
        <v>1204</v>
      </c>
      <c r="C72" s="293" t="s">
        <v>785</v>
      </c>
      <c r="D72" s="44" t="s">
        <v>348</v>
      </c>
    </row>
    <row r="73" spans="1:4" ht="102" x14ac:dyDescent="0.2">
      <c r="A73" s="167">
        <v>70</v>
      </c>
      <c r="B73" s="465" t="s">
        <v>1205</v>
      </c>
      <c r="C73" s="322" t="s">
        <v>786</v>
      </c>
      <c r="D73" s="44" t="s">
        <v>349</v>
      </c>
    </row>
    <row r="74" spans="1:4" ht="13.5" thickBot="1" x14ac:dyDescent="0.25">
      <c r="A74" s="167">
        <v>71</v>
      </c>
      <c r="B74" s="434" t="s">
        <v>1206</v>
      </c>
      <c r="C74" s="293" t="s">
        <v>787</v>
      </c>
      <c r="D74" s="44" t="s">
        <v>350</v>
      </c>
    </row>
    <row r="75" spans="1:4" ht="13.5" thickBot="1" x14ac:dyDescent="0.25">
      <c r="A75" s="167">
        <v>72</v>
      </c>
      <c r="B75" s="460" t="s">
        <v>1207</v>
      </c>
      <c r="C75" s="314" t="s">
        <v>788</v>
      </c>
      <c r="D75" s="44" t="s">
        <v>351</v>
      </c>
    </row>
    <row r="76" spans="1:4" x14ac:dyDescent="0.2">
      <c r="A76" s="167">
        <v>73</v>
      </c>
      <c r="B76" s="466" t="s">
        <v>1208</v>
      </c>
      <c r="C76" s="323" t="s">
        <v>789</v>
      </c>
      <c r="D76" s="44" t="s">
        <v>352</v>
      </c>
    </row>
    <row r="77" spans="1:4" x14ac:dyDescent="0.2">
      <c r="A77" s="167">
        <v>74</v>
      </c>
      <c r="B77" s="467" t="s">
        <v>1209</v>
      </c>
      <c r="C77" s="324" t="s">
        <v>790</v>
      </c>
      <c r="D77" s="44" t="s">
        <v>353</v>
      </c>
    </row>
    <row r="78" spans="1:4" x14ac:dyDescent="0.2">
      <c r="A78" s="167">
        <v>75</v>
      </c>
      <c r="B78" s="467" t="s">
        <v>1210</v>
      </c>
      <c r="C78" s="324" t="s">
        <v>791</v>
      </c>
      <c r="D78" s="44" t="s">
        <v>354</v>
      </c>
    </row>
    <row r="79" spans="1:4" x14ac:dyDescent="0.2">
      <c r="A79" s="167">
        <v>76</v>
      </c>
      <c r="B79" s="467" t="s">
        <v>1211</v>
      </c>
      <c r="C79" s="324" t="s">
        <v>798</v>
      </c>
      <c r="D79" s="44" t="s">
        <v>355</v>
      </c>
    </row>
    <row r="80" spans="1:4" x14ac:dyDescent="0.2">
      <c r="A80" s="167">
        <v>77</v>
      </c>
      <c r="B80" s="467" t="s">
        <v>1212</v>
      </c>
      <c r="C80" s="324" t="s">
        <v>797</v>
      </c>
      <c r="D80" s="44" t="s">
        <v>356</v>
      </c>
    </row>
    <row r="81" spans="1:5" x14ac:dyDescent="0.2">
      <c r="A81" s="167">
        <v>78</v>
      </c>
      <c r="B81" s="467" t="s">
        <v>1213</v>
      </c>
      <c r="C81" s="324" t="s">
        <v>792</v>
      </c>
      <c r="D81" s="44" t="s">
        <v>357</v>
      </c>
    </row>
    <row r="82" spans="1:5" ht="26.25" thickBot="1" x14ac:dyDescent="0.25">
      <c r="A82" s="167">
        <v>79</v>
      </c>
      <c r="B82" s="468" t="s">
        <v>1214</v>
      </c>
      <c r="C82" s="325" t="s">
        <v>793</v>
      </c>
      <c r="D82" s="44" t="s">
        <v>358</v>
      </c>
    </row>
    <row r="83" spans="1:5" ht="63.75" x14ac:dyDescent="0.2">
      <c r="A83" s="167">
        <v>80</v>
      </c>
      <c r="B83" s="469" t="s">
        <v>1215</v>
      </c>
      <c r="C83" s="326" t="s">
        <v>794</v>
      </c>
      <c r="D83" s="44" t="s">
        <v>359</v>
      </c>
    </row>
    <row r="84" spans="1:5" ht="25.5" x14ac:dyDescent="0.2">
      <c r="A84" s="167">
        <v>81</v>
      </c>
      <c r="B84" s="470" t="s">
        <v>1216</v>
      </c>
      <c r="C84" s="327" t="s">
        <v>795</v>
      </c>
      <c r="D84" s="44" t="s">
        <v>360</v>
      </c>
    </row>
    <row r="85" spans="1:5" ht="58.15" customHeight="1" x14ac:dyDescent="0.2">
      <c r="A85" s="167">
        <v>82</v>
      </c>
      <c r="B85" s="469" t="s">
        <v>1217</v>
      </c>
      <c r="C85" s="326" t="s">
        <v>796</v>
      </c>
      <c r="D85" s="44" t="s">
        <v>361</v>
      </c>
    </row>
    <row r="86" spans="1:5" x14ac:dyDescent="0.2">
      <c r="A86" s="167">
        <v>83</v>
      </c>
      <c r="B86" s="470" t="s">
        <v>1218</v>
      </c>
      <c r="C86" s="327" t="s">
        <v>799</v>
      </c>
      <c r="D86" s="44" t="s">
        <v>362</v>
      </c>
    </row>
    <row r="87" spans="1:5" ht="25.5" x14ac:dyDescent="0.2">
      <c r="A87" s="167">
        <v>84</v>
      </c>
      <c r="B87" s="440" t="s">
        <v>1553</v>
      </c>
      <c r="C87" s="328" t="s">
        <v>800</v>
      </c>
      <c r="D87" s="44" t="s">
        <v>363</v>
      </c>
    </row>
    <row r="88" spans="1:5" x14ac:dyDescent="0.2">
      <c r="A88" s="167">
        <v>85</v>
      </c>
      <c r="B88" s="470" t="s">
        <v>1219</v>
      </c>
      <c r="C88" s="327" t="s">
        <v>801</v>
      </c>
      <c r="D88" s="44" t="s">
        <v>364</v>
      </c>
    </row>
    <row r="89" spans="1:5" ht="25.5" x14ac:dyDescent="0.2">
      <c r="A89" s="167">
        <v>86</v>
      </c>
      <c r="B89" s="442" t="s">
        <v>1220</v>
      </c>
      <c r="C89" s="329" t="s">
        <v>802</v>
      </c>
      <c r="D89" s="44" t="s">
        <v>365</v>
      </c>
    </row>
    <row r="90" spans="1:5" ht="13.5" thickBot="1" x14ac:dyDescent="0.25">
      <c r="A90" s="167">
        <v>87</v>
      </c>
      <c r="B90" s="471" t="s">
        <v>1221</v>
      </c>
      <c r="C90" s="330" t="s">
        <v>803</v>
      </c>
      <c r="D90" s="44" t="s">
        <v>366</v>
      </c>
    </row>
    <row r="91" spans="1:5" x14ac:dyDescent="0.2">
      <c r="A91" s="167">
        <v>88</v>
      </c>
      <c r="B91" s="78" t="s">
        <v>1222</v>
      </c>
      <c r="C91" s="331" t="s">
        <v>804</v>
      </c>
      <c r="D91" s="44" t="s">
        <v>367</v>
      </c>
    </row>
    <row r="92" spans="1:5" ht="13.5" thickBot="1" x14ac:dyDescent="0.25">
      <c r="A92" s="167">
        <v>89</v>
      </c>
      <c r="B92" s="75" t="s">
        <v>1223</v>
      </c>
      <c r="C92" s="332" t="s">
        <v>805</v>
      </c>
      <c r="D92" s="44" t="s">
        <v>368</v>
      </c>
    </row>
    <row r="93" spans="1:5" ht="25.5" x14ac:dyDescent="0.2">
      <c r="A93" s="167">
        <v>90</v>
      </c>
      <c r="B93" s="78" t="s">
        <v>1224</v>
      </c>
      <c r="C93" s="331" t="s">
        <v>806</v>
      </c>
      <c r="D93" s="44" t="s">
        <v>369</v>
      </c>
    </row>
    <row r="94" spans="1:5" ht="13.5" thickBot="1" x14ac:dyDescent="0.25">
      <c r="A94" s="167">
        <v>91</v>
      </c>
      <c r="B94" s="75" t="s">
        <v>1225</v>
      </c>
      <c r="C94" s="332" t="s">
        <v>807</v>
      </c>
      <c r="D94" s="44" t="s">
        <v>370</v>
      </c>
    </row>
    <row r="95" spans="1:5" x14ac:dyDescent="0.2">
      <c r="A95" s="167">
        <v>92</v>
      </c>
      <c r="B95" s="118" t="s">
        <v>1226</v>
      </c>
      <c r="C95" s="118" t="s">
        <v>808</v>
      </c>
      <c r="D95" s="44" t="s">
        <v>371</v>
      </c>
    </row>
    <row r="96" spans="1:5" x14ac:dyDescent="0.2">
      <c r="A96" s="167">
        <v>93</v>
      </c>
      <c r="B96" s="444" t="s">
        <v>1227</v>
      </c>
      <c r="C96" s="333" t="s">
        <v>809</v>
      </c>
      <c r="D96" s="44" t="s">
        <v>372</v>
      </c>
      <c r="E96" s="71" t="s">
        <v>347</v>
      </c>
    </row>
    <row r="97" spans="1:4" x14ac:dyDescent="0.2">
      <c r="A97" s="167">
        <v>94</v>
      </c>
      <c r="B97" s="185" t="s">
        <v>1228</v>
      </c>
      <c r="C97" s="185" t="s">
        <v>810</v>
      </c>
      <c r="D97" s="44" t="s">
        <v>373</v>
      </c>
    </row>
    <row r="98" spans="1:4" ht="51.75" thickBot="1" x14ac:dyDescent="0.25">
      <c r="A98" s="167">
        <v>95</v>
      </c>
      <c r="B98" s="243" t="s">
        <v>1554</v>
      </c>
      <c r="C98" s="243" t="s">
        <v>811</v>
      </c>
      <c r="D98" s="44" t="s">
        <v>374</v>
      </c>
    </row>
    <row r="99" spans="1:4" x14ac:dyDescent="0.2">
      <c r="A99" s="167">
        <v>96</v>
      </c>
      <c r="B99" s="472" t="s">
        <v>1229</v>
      </c>
      <c r="C99" s="334" t="s">
        <v>812</v>
      </c>
      <c r="D99" s="44" t="s">
        <v>375</v>
      </c>
    </row>
    <row r="100" spans="1:4" x14ac:dyDescent="0.2">
      <c r="A100" s="167">
        <v>97</v>
      </c>
      <c r="B100" s="467" t="s">
        <v>1230</v>
      </c>
      <c r="C100" s="335" t="s">
        <v>813</v>
      </c>
      <c r="D100" s="44" t="s">
        <v>376</v>
      </c>
    </row>
    <row r="101" spans="1:4" ht="26.25" thickBot="1" x14ac:dyDescent="0.25">
      <c r="A101" s="167">
        <v>98</v>
      </c>
      <c r="B101" s="473" t="s">
        <v>1231</v>
      </c>
      <c r="C101" s="336" t="s">
        <v>814</v>
      </c>
      <c r="D101" s="44" t="s">
        <v>377</v>
      </c>
    </row>
    <row r="102" spans="1:4" ht="25.5" x14ac:dyDescent="0.2">
      <c r="A102" s="167">
        <v>99</v>
      </c>
      <c r="B102" s="472" t="s">
        <v>1232</v>
      </c>
      <c r="C102" s="334" t="s">
        <v>815</v>
      </c>
      <c r="D102" s="44" t="s">
        <v>378</v>
      </c>
    </row>
    <row r="103" spans="1:4" ht="64.5" thickBot="1" x14ac:dyDescent="0.25">
      <c r="A103" s="167">
        <v>100</v>
      </c>
      <c r="B103" s="474" t="s">
        <v>1233</v>
      </c>
      <c r="C103" s="337" t="s">
        <v>822</v>
      </c>
      <c r="D103" s="44" t="s">
        <v>379</v>
      </c>
    </row>
    <row r="104" spans="1:4" x14ac:dyDescent="0.2">
      <c r="A104" s="167">
        <v>101</v>
      </c>
      <c r="B104" s="466" t="s">
        <v>1234</v>
      </c>
      <c r="C104" s="323" t="s">
        <v>816</v>
      </c>
      <c r="D104" s="44" t="s">
        <v>380</v>
      </c>
    </row>
    <row r="105" spans="1:4" ht="51.75" thickBot="1" x14ac:dyDescent="0.25">
      <c r="A105" s="167">
        <v>102</v>
      </c>
      <c r="B105" s="473" t="s">
        <v>1235</v>
      </c>
      <c r="C105" s="336" t="s">
        <v>817</v>
      </c>
      <c r="D105" s="44" t="s">
        <v>381</v>
      </c>
    </row>
    <row r="106" spans="1:4" x14ac:dyDescent="0.2">
      <c r="A106" s="167">
        <v>103</v>
      </c>
      <c r="B106" s="466" t="s">
        <v>1236</v>
      </c>
      <c r="C106" s="323" t="s">
        <v>818</v>
      </c>
      <c r="D106" s="44" t="s">
        <v>382</v>
      </c>
    </row>
    <row r="107" spans="1:4" ht="39" thickBot="1" x14ac:dyDescent="0.25">
      <c r="A107" s="167">
        <v>104</v>
      </c>
      <c r="B107" s="473" t="s">
        <v>1237</v>
      </c>
      <c r="C107" s="336" t="s">
        <v>819</v>
      </c>
      <c r="D107" s="44" t="s">
        <v>383</v>
      </c>
    </row>
    <row r="108" spans="1:4" x14ac:dyDescent="0.2">
      <c r="A108" s="167">
        <v>105</v>
      </c>
      <c r="B108" s="475" t="s">
        <v>1238</v>
      </c>
      <c r="C108" s="338" t="s">
        <v>820</v>
      </c>
      <c r="D108" s="44" t="s">
        <v>384</v>
      </c>
    </row>
    <row r="109" spans="1:4" ht="243" thickBot="1" x14ac:dyDescent="0.25">
      <c r="A109" s="167">
        <v>106</v>
      </c>
      <c r="B109" s="476" t="s">
        <v>1239</v>
      </c>
      <c r="C109" s="339" t="s">
        <v>821</v>
      </c>
      <c r="D109" s="44" t="s">
        <v>385</v>
      </c>
    </row>
    <row r="110" spans="1:4" x14ac:dyDescent="0.2">
      <c r="A110" s="167">
        <v>107</v>
      </c>
      <c r="B110" s="466" t="s">
        <v>1240</v>
      </c>
      <c r="C110" s="323" t="s">
        <v>823</v>
      </c>
      <c r="D110" s="44" t="s">
        <v>386</v>
      </c>
    </row>
    <row r="111" spans="1:4" ht="39" thickBot="1" x14ac:dyDescent="0.25">
      <c r="A111" s="167">
        <v>108</v>
      </c>
      <c r="B111" s="477" t="s">
        <v>1241</v>
      </c>
      <c r="C111" s="340" t="s">
        <v>829</v>
      </c>
      <c r="D111" s="267" t="s">
        <v>387</v>
      </c>
    </row>
    <row r="112" spans="1:4" ht="26.25" thickBot="1" x14ac:dyDescent="0.25">
      <c r="A112" s="167">
        <v>109</v>
      </c>
      <c r="B112" s="460" t="s">
        <v>1242</v>
      </c>
      <c r="C112" s="314" t="s">
        <v>824</v>
      </c>
      <c r="D112" s="44" t="s">
        <v>388</v>
      </c>
    </row>
    <row r="113" spans="1:4" ht="90" thickBot="1" x14ac:dyDescent="0.25">
      <c r="A113" s="167">
        <v>110</v>
      </c>
      <c r="B113" s="476" t="s">
        <v>1243</v>
      </c>
      <c r="C113" s="339" t="s">
        <v>830</v>
      </c>
      <c r="D113" s="44" t="s">
        <v>389</v>
      </c>
    </row>
    <row r="114" spans="1:4" ht="39" thickBot="1" x14ac:dyDescent="0.25">
      <c r="A114" s="167">
        <v>111</v>
      </c>
      <c r="B114" s="478" t="s">
        <v>1244</v>
      </c>
      <c r="C114" s="341" t="s">
        <v>825</v>
      </c>
      <c r="D114" s="44" t="s">
        <v>390</v>
      </c>
    </row>
    <row r="115" spans="1:4" ht="77.25" thickBot="1" x14ac:dyDescent="0.25">
      <c r="A115" s="167">
        <v>112</v>
      </c>
      <c r="B115" s="476" t="s">
        <v>1245</v>
      </c>
      <c r="C115" s="339" t="s">
        <v>826</v>
      </c>
      <c r="D115" s="44" t="s">
        <v>391</v>
      </c>
    </row>
    <row r="116" spans="1:4" ht="13.5" thickBot="1" x14ac:dyDescent="0.25">
      <c r="A116" s="167">
        <v>113</v>
      </c>
      <c r="B116" s="479" t="s">
        <v>1246</v>
      </c>
      <c r="C116" s="342" t="s">
        <v>827</v>
      </c>
      <c r="D116" s="44" t="s">
        <v>392</v>
      </c>
    </row>
    <row r="117" spans="1:4" ht="25.5" x14ac:dyDescent="0.2">
      <c r="A117" s="167">
        <v>114</v>
      </c>
      <c r="B117" s="480" t="s">
        <v>1247</v>
      </c>
      <c r="C117" s="343" t="s">
        <v>828</v>
      </c>
      <c r="D117" s="44" t="s">
        <v>393</v>
      </c>
    </row>
    <row r="118" spans="1:4" ht="89.25" x14ac:dyDescent="0.2">
      <c r="A118" s="167">
        <v>115</v>
      </c>
      <c r="B118" s="244" t="s">
        <v>1248</v>
      </c>
      <c r="C118" s="344" t="s">
        <v>831</v>
      </c>
      <c r="D118" s="44" t="s">
        <v>394</v>
      </c>
    </row>
    <row r="119" spans="1:4" x14ac:dyDescent="0.2">
      <c r="A119" s="167">
        <v>116</v>
      </c>
      <c r="B119" s="481" t="s">
        <v>1249</v>
      </c>
      <c r="C119" s="345" t="s">
        <v>832</v>
      </c>
      <c r="D119" s="44" t="s">
        <v>395</v>
      </c>
    </row>
    <row r="120" spans="1:4" ht="140.25" x14ac:dyDescent="0.2">
      <c r="A120" s="167">
        <v>117</v>
      </c>
      <c r="B120" s="244" t="s">
        <v>1250</v>
      </c>
      <c r="C120" s="344" t="s">
        <v>837</v>
      </c>
      <c r="D120" s="44" t="s">
        <v>396</v>
      </c>
    </row>
    <row r="121" spans="1:4" ht="25.5" x14ac:dyDescent="0.2">
      <c r="A121" s="167">
        <v>118</v>
      </c>
      <c r="B121" s="482" t="s">
        <v>1251</v>
      </c>
      <c r="C121" s="346" t="s">
        <v>833</v>
      </c>
      <c r="D121" s="44" t="s">
        <v>397</v>
      </c>
    </row>
    <row r="122" spans="1:4" ht="51" x14ac:dyDescent="0.2">
      <c r="A122" s="167">
        <v>119</v>
      </c>
      <c r="B122" s="244" t="s">
        <v>1252</v>
      </c>
      <c r="C122" s="344" t="s">
        <v>838</v>
      </c>
      <c r="D122" s="44" t="s">
        <v>398</v>
      </c>
    </row>
    <row r="123" spans="1:4" ht="38.25" x14ac:dyDescent="0.2">
      <c r="A123" s="167">
        <v>120</v>
      </c>
      <c r="B123" s="482" t="s">
        <v>1253</v>
      </c>
      <c r="C123" s="347" t="s">
        <v>834</v>
      </c>
      <c r="D123" s="44" t="s">
        <v>399</v>
      </c>
    </row>
    <row r="124" spans="1:4" ht="76.5" x14ac:dyDescent="0.2">
      <c r="A124" s="167">
        <v>121</v>
      </c>
      <c r="B124" s="244" t="s">
        <v>1254</v>
      </c>
      <c r="C124" s="344" t="s">
        <v>835</v>
      </c>
      <c r="D124" s="44" t="s">
        <v>400</v>
      </c>
    </row>
    <row r="125" spans="1:4" ht="25.5" x14ac:dyDescent="0.2">
      <c r="A125" s="167">
        <v>122</v>
      </c>
      <c r="B125" s="482" t="s">
        <v>1255</v>
      </c>
      <c r="C125" s="347" t="s">
        <v>836</v>
      </c>
      <c r="D125" s="44" t="s">
        <v>401</v>
      </c>
    </row>
    <row r="126" spans="1:4" ht="114.75" x14ac:dyDescent="0.2">
      <c r="A126" s="167">
        <v>123</v>
      </c>
      <c r="B126" s="244" t="s">
        <v>1256</v>
      </c>
      <c r="C126" s="344" t="s">
        <v>839</v>
      </c>
      <c r="D126" s="44" t="s">
        <v>402</v>
      </c>
    </row>
    <row r="127" spans="1:4" x14ac:dyDescent="0.2">
      <c r="A127" s="167">
        <v>124</v>
      </c>
      <c r="B127" s="470" t="s">
        <v>1257</v>
      </c>
      <c r="C127" s="327" t="s">
        <v>840</v>
      </c>
      <c r="D127" s="44" t="s">
        <v>403</v>
      </c>
    </row>
    <row r="128" spans="1:4" x14ac:dyDescent="0.2">
      <c r="A128" s="167">
        <v>125</v>
      </c>
      <c r="B128" s="483" t="s">
        <v>1258</v>
      </c>
      <c r="C128" s="348" t="s">
        <v>841</v>
      </c>
      <c r="D128" s="44" t="s">
        <v>404</v>
      </c>
    </row>
    <row r="129" spans="1:4" x14ac:dyDescent="0.2">
      <c r="A129" s="167">
        <v>126</v>
      </c>
      <c r="B129" s="470" t="s">
        <v>1259</v>
      </c>
      <c r="C129" s="327" t="s">
        <v>842</v>
      </c>
      <c r="D129" s="44" t="s">
        <v>405</v>
      </c>
    </row>
    <row r="130" spans="1:4" x14ac:dyDescent="0.2">
      <c r="A130" s="167">
        <v>127</v>
      </c>
      <c r="B130" s="442" t="s">
        <v>1260</v>
      </c>
      <c r="C130" s="329" t="s">
        <v>843</v>
      </c>
      <c r="D130" s="44" t="s">
        <v>406</v>
      </c>
    </row>
    <row r="131" spans="1:4" ht="26.25" thickBot="1" x14ac:dyDescent="0.25">
      <c r="A131" s="167">
        <v>128</v>
      </c>
      <c r="B131" s="471" t="s">
        <v>1261</v>
      </c>
      <c r="C131" s="330" t="s">
        <v>844</v>
      </c>
      <c r="D131" s="44" t="s">
        <v>407</v>
      </c>
    </row>
    <row r="132" spans="1:4" ht="26.25" thickBot="1" x14ac:dyDescent="0.25">
      <c r="A132" s="167">
        <v>129</v>
      </c>
      <c r="B132" s="442" t="s">
        <v>1262</v>
      </c>
      <c r="C132" s="329" t="s">
        <v>845</v>
      </c>
      <c r="D132" s="44" t="s">
        <v>408</v>
      </c>
    </row>
    <row r="133" spans="1:4" x14ac:dyDescent="0.2">
      <c r="A133" s="167">
        <v>130</v>
      </c>
      <c r="B133" s="484" t="s">
        <v>1263</v>
      </c>
      <c r="C133" s="349" t="s">
        <v>846</v>
      </c>
      <c r="D133" s="44" t="s">
        <v>415</v>
      </c>
    </row>
    <row r="134" spans="1:4" ht="63.75" x14ac:dyDescent="0.2">
      <c r="A134" s="167">
        <v>131</v>
      </c>
      <c r="B134" s="469" t="s">
        <v>1264</v>
      </c>
      <c r="C134" s="326" t="s">
        <v>847</v>
      </c>
      <c r="D134" s="44" t="s">
        <v>416</v>
      </c>
    </row>
    <row r="135" spans="1:4" ht="25.5" x14ac:dyDescent="0.2">
      <c r="A135" s="167">
        <v>132</v>
      </c>
      <c r="B135" s="470" t="s">
        <v>1265</v>
      </c>
      <c r="C135" s="327" t="s">
        <v>848</v>
      </c>
      <c r="D135" s="44" t="s">
        <v>417</v>
      </c>
    </row>
    <row r="136" spans="1:4" ht="38.25" x14ac:dyDescent="0.2">
      <c r="A136" s="167">
        <v>133</v>
      </c>
      <c r="B136" s="470" t="s">
        <v>1266</v>
      </c>
      <c r="C136" s="327" t="s">
        <v>849</v>
      </c>
      <c r="D136" s="44" t="s">
        <v>418</v>
      </c>
    </row>
    <row r="137" spans="1:4" ht="76.5" x14ac:dyDescent="0.2">
      <c r="A137" s="167">
        <v>134</v>
      </c>
      <c r="B137" s="442" t="s">
        <v>1555</v>
      </c>
      <c r="C137" s="329" t="s">
        <v>850</v>
      </c>
      <c r="D137" s="44" t="s">
        <v>419</v>
      </c>
    </row>
    <row r="138" spans="1:4" ht="15.75" x14ac:dyDescent="0.2">
      <c r="A138" s="167">
        <v>135</v>
      </c>
      <c r="B138" s="485" t="s">
        <v>1267</v>
      </c>
      <c r="C138" s="350" t="s">
        <v>851</v>
      </c>
      <c r="D138" s="44" t="s">
        <v>420</v>
      </c>
    </row>
    <row r="139" spans="1:4" ht="25.5" x14ac:dyDescent="0.2">
      <c r="A139" s="167">
        <v>136</v>
      </c>
      <c r="B139" s="442" t="s">
        <v>1268</v>
      </c>
      <c r="C139" s="329" t="s">
        <v>852</v>
      </c>
      <c r="D139" s="44" t="s">
        <v>421</v>
      </c>
    </row>
    <row r="140" spans="1:4" ht="25.5" x14ac:dyDescent="0.2">
      <c r="A140" s="167">
        <v>137</v>
      </c>
      <c r="B140" s="470" t="s">
        <v>1269</v>
      </c>
      <c r="C140" s="327" t="s">
        <v>853</v>
      </c>
      <c r="D140" s="44" t="s">
        <v>422</v>
      </c>
    </row>
    <row r="141" spans="1:4" ht="51" x14ac:dyDescent="0.2">
      <c r="A141" s="167">
        <v>138</v>
      </c>
      <c r="B141" s="442" t="s">
        <v>1270</v>
      </c>
      <c r="C141" s="329" t="s">
        <v>854</v>
      </c>
      <c r="D141" s="44" t="s">
        <v>423</v>
      </c>
    </row>
    <row r="142" spans="1:4" ht="25.5" x14ac:dyDescent="0.2">
      <c r="A142" s="167">
        <v>139</v>
      </c>
      <c r="B142" s="470" t="s">
        <v>1271</v>
      </c>
      <c r="C142" s="327" t="s">
        <v>855</v>
      </c>
      <c r="D142" s="44" t="s">
        <v>424</v>
      </c>
    </row>
    <row r="143" spans="1:4" ht="25.5" x14ac:dyDescent="0.2">
      <c r="A143" s="167">
        <v>140</v>
      </c>
      <c r="B143" s="470" t="s">
        <v>1272</v>
      </c>
      <c r="C143" s="327" t="s">
        <v>856</v>
      </c>
      <c r="D143" s="44" t="s">
        <v>425</v>
      </c>
    </row>
    <row r="144" spans="1:4" ht="28.5" customHeight="1" x14ac:dyDescent="0.2">
      <c r="A144" s="167">
        <v>141</v>
      </c>
      <c r="B144" s="470" t="s">
        <v>1273</v>
      </c>
      <c r="C144" s="327" t="s">
        <v>857</v>
      </c>
      <c r="D144" s="44" t="s">
        <v>426</v>
      </c>
    </row>
    <row r="145" spans="1:4" ht="267.75" x14ac:dyDescent="0.2">
      <c r="A145" s="167">
        <v>142</v>
      </c>
      <c r="B145" s="244" t="s">
        <v>1274</v>
      </c>
      <c r="C145" s="244" t="s">
        <v>858</v>
      </c>
      <c r="D145" s="44" t="s">
        <v>427</v>
      </c>
    </row>
    <row r="146" spans="1:4" ht="25.5" x14ac:dyDescent="0.2">
      <c r="A146" s="167">
        <v>143</v>
      </c>
      <c r="B146" s="470" t="s">
        <v>1275</v>
      </c>
      <c r="C146" s="327" t="s">
        <v>859</v>
      </c>
      <c r="D146" s="44" t="s">
        <v>428</v>
      </c>
    </row>
    <row r="147" spans="1:4" ht="25.5" x14ac:dyDescent="0.2">
      <c r="A147" s="167">
        <v>144</v>
      </c>
      <c r="B147" s="470" t="s">
        <v>1276</v>
      </c>
      <c r="C147" s="327" t="s">
        <v>860</v>
      </c>
      <c r="D147" s="44" t="s">
        <v>429</v>
      </c>
    </row>
    <row r="148" spans="1:4" ht="25.5" x14ac:dyDescent="0.2">
      <c r="A148" s="167">
        <v>145</v>
      </c>
      <c r="B148" s="470" t="s">
        <v>1277</v>
      </c>
      <c r="C148" s="327" t="s">
        <v>861</v>
      </c>
      <c r="D148" s="44" t="s">
        <v>430</v>
      </c>
    </row>
    <row r="149" spans="1:4" ht="38.25" x14ac:dyDescent="0.2">
      <c r="A149" s="167">
        <v>146</v>
      </c>
      <c r="B149" s="470" t="s">
        <v>1278</v>
      </c>
      <c r="C149" s="327" t="s">
        <v>862</v>
      </c>
      <c r="D149" s="71" t="s">
        <v>431</v>
      </c>
    </row>
    <row r="150" spans="1:4" ht="25.5" x14ac:dyDescent="0.2">
      <c r="A150" s="167">
        <v>147</v>
      </c>
      <c r="B150" s="470" t="s">
        <v>1279</v>
      </c>
      <c r="C150" s="327" t="s">
        <v>863</v>
      </c>
      <c r="D150" s="44" t="s">
        <v>432</v>
      </c>
    </row>
    <row r="151" spans="1:4" x14ac:dyDescent="0.2">
      <c r="A151" s="167">
        <v>148</v>
      </c>
      <c r="B151" s="470" t="s">
        <v>1280</v>
      </c>
      <c r="C151" s="327" t="s">
        <v>864</v>
      </c>
      <c r="D151" s="44" t="s">
        <v>433</v>
      </c>
    </row>
    <row r="152" spans="1:4" ht="38.25" x14ac:dyDescent="0.2">
      <c r="A152" s="167">
        <v>149</v>
      </c>
      <c r="B152" s="470" t="s">
        <v>1281</v>
      </c>
      <c r="C152" s="327" t="s">
        <v>865</v>
      </c>
      <c r="D152" s="44" t="s">
        <v>434</v>
      </c>
    </row>
    <row r="153" spans="1:4" ht="25.5" x14ac:dyDescent="0.2">
      <c r="A153" s="167">
        <v>150</v>
      </c>
      <c r="B153" s="482" t="s">
        <v>1282</v>
      </c>
      <c r="C153" s="351" t="s">
        <v>866</v>
      </c>
      <c r="D153" s="44" t="s">
        <v>435</v>
      </c>
    </row>
    <row r="154" spans="1:4" ht="191.25" x14ac:dyDescent="0.2">
      <c r="A154" s="167">
        <v>151</v>
      </c>
      <c r="B154" s="440" t="s">
        <v>1283</v>
      </c>
      <c r="C154" s="353" t="s">
        <v>1134</v>
      </c>
      <c r="D154" s="44" t="s">
        <v>436</v>
      </c>
    </row>
    <row r="155" spans="1:4" ht="25.5" x14ac:dyDescent="0.2">
      <c r="B155" s="279" t="s">
        <v>1284</v>
      </c>
      <c r="C155" s="351" t="s">
        <v>867</v>
      </c>
      <c r="D155" s="44" t="s">
        <v>437</v>
      </c>
    </row>
    <row r="156" spans="1:4" ht="114.75" x14ac:dyDescent="0.2">
      <c r="B156" s="241" t="s">
        <v>1285</v>
      </c>
      <c r="C156" s="241" t="s">
        <v>1135</v>
      </c>
      <c r="D156" s="44" t="s">
        <v>438</v>
      </c>
    </row>
    <row r="157" spans="1:4" ht="25.5" x14ac:dyDescent="0.2">
      <c r="B157" s="279" t="s">
        <v>1286</v>
      </c>
      <c r="C157" s="351" t="s">
        <v>868</v>
      </c>
      <c r="D157" s="44" t="s">
        <v>439</v>
      </c>
    </row>
    <row r="158" spans="1:4" ht="114.75" x14ac:dyDescent="0.2">
      <c r="B158" s="241" t="s">
        <v>1287</v>
      </c>
      <c r="C158" s="241" t="s">
        <v>1136</v>
      </c>
      <c r="D158" s="44" t="s">
        <v>440</v>
      </c>
    </row>
    <row r="159" spans="1:4" ht="25.5" x14ac:dyDescent="0.2">
      <c r="B159" s="279" t="s">
        <v>1288</v>
      </c>
      <c r="C159" s="351" t="s">
        <v>1138</v>
      </c>
      <c r="D159" s="44" t="s">
        <v>441</v>
      </c>
    </row>
    <row r="160" spans="1:4" ht="89.25" x14ac:dyDescent="0.2">
      <c r="B160" s="241" t="s">
        <v>1289</v>
      </c>
      <c r="C160" s="241" t="s">
        <v>1137</v>
      </c>
      <c r="D160" s="44" t="s">
        <v>442</v>
      </c>
    </row>
    <row r="161" spans="1:4" ht="25.5" x14ac:dyDescent="0.2">
      <c r="A161" s="167">
        <v>152</v>
      </c>
      <c r="B161" s="470" t="s">
        <v>1290</v>
      </c>
      <c r="C161" s="327" t="s">
        <v>869</v>
      </c>
      <c r="D161" s="44" t="s">
        <v>443</v>
      </c>
    </row>
    <row r="162" spans="1:4" ht="58.15" customHeight="1" x14ac:dyDescent="0.2">
      <c r="A162" s="167">
        <v>153</v>
      </c>
      <c r="B162" s="244" t="s">
        <v>1291</v>
      </c>
      <c r="C162" s="344" t="s">
        <v>878</v>
      </c>
      <c r="D162" s="44" t="s">
        <v>444</v>
      </c>
    </row>
    <row r="163" spans="1:4" x14ac:dyDescent="0.2">
      <c r="A163" s="167">
        <v>154</v>
      </c>
      <c r="B163" s="108" t="s">
        <v>1292</v>
      </c>
      <c r="C163" s="355" t="s">
        <v>879</v>
      </c>
      <c r="D163" s="44" t="s">
        <v>445</v>
      </c>
    </row>
    <row r="164" spans="1:4" ht="25.5" x14ac:dyDescent="0.2">
      <c r="A164" s="167">
        <v>155</v>
      </c>
      <c r="B164" s="470" t="s">
        <v>1293</v>
      </c>
      <c r="C164" s="327" t="s">
        <v>870</v>
      </c>
      <c r="D164" s="44" t="s">
        <v>446</v>
      </c>
    </row>
    <row r="165" spans="1:4" x14ac:dyDescent="0.2">
      <c r="A165" s="167">
        <v>156</v>
      </c>
      <c r="B165" s="470" t="s">
        <v>1294</v>
      </c>
      <c r="C165" s="327" t="s">
        <v>871</v>
      </c>
      <c r="D165" s="44" t="s">
        <v>447</v>
      </c>
    </row>
    <row r="166" spans="1:4" ht="76.5" x14ac:dyDescent="0.2">
      <c r="A166" s="167">
        <v>157</v>
      </c>
      <c r="B166" s="469" t="s">
        <v>1556</v>
      </c>
      <c r="C166" s="326" t="s">
        <v>872</v>
      </c>
      <c r="D166" s="44" t="s">
        <v>448</v>
      </c>
    </row>
    <row r="167" spans="1:4" ht="25.5" x14ac:dyDescent="0.2">
      <c r="A167" s="167">
        <v>158</v>
      </c>
      <c r="B167" s="108" t="s">
        <v>1295</v>
      </c>
      <c r="C167" s="355" t="s">
        <v>873</v>
      </c>
      <c r="D167" s="44" t="s">
        <v>449</v>
      </c>
    </row>
    <row r="168" spans="1:4" ht="38.25" x14ac:dyDescent="0.2">
      <c r="A168" s="167">
        <v>159</v>
      </c>
      <c r="B168" s="442" t="s">
        <v>1296</v>
      </c>
      <c r="C168" s="329" t="s">
        <v>874</v>
      </c>
      <c r="D168" s="44" t="s">
        <v>450</v>
      </c>
    </row>
    <row r="169" spans="1:4" ht="25.5" x14ac:dyDescent="0.2">
      <c r="A169" s="167">
        <v>160</v>
      </c>
      <c r="B169" s="470" t="s">
        <v>1297</v>
      </c>
      <c r="C169" s="327" t="s">
        <v>875</v>
      </c>
      <c r="D169" s="71" t="s">
        <v>413</v>
      </c>
    </row>
    <row r="170" spans="1:4" ht="25.5" x14ac:dyDescent="0.2">
      <c r="A170" s="167">
        <v>161</v>
      </c>
      <c r="B170" s="470" t="s">
        <v>1298</v>
      </c>
      <c r="C170" s="327" t="s">
        <v>876</v>
      </c>
      <c r="D170" s="71" t="s">
        <v>414</v>
      </c>
    </row>
    <row r="171" spans="1:4" x14ac:dyDescent="0.2">
      <c r="A171" s="167">
        <v>162</v>
      </c>
      <c r="B171" s="442" t="s">
        <v>1299</v>
      </c>
      <c r="C171" s="329" t="s">
        <v>877</v>
      </c>
      <c r="D171" s="44" t="s">
        <v>451</v>
      </c>
    </row>
    <row r="172" spans="1:4" x14ac:dyDescent="0.2">
      <c r="A172" s="167">
        <v>163</v>
      </c>
      <c r="B172" s="108" t="s">
        <v>1300</v>
      </c>
      <c r="C172" s="355" t="s">
        <v>880</v>
      </c>
      <c r="D172" s="44" t="s">
        <v>452</v>
      </c>
    </row>
    <row r="173" spans="1:4" ht="38.25" x14ac:dyDescent="0.2">
      <c r="A173" s="167">
        <v>164</v>
      </c>
      <c r="B173" s="470" t="s">
        <v>1301</v>
      </c>
      <c r="C173" s="327" t="s">
        <v>881</v>
      </c>
      <c r="D173" s="44" t="s">
        <v>453</v>
      </c>
    </row>
    <row r="174" spans="1:4" ht="51" x14ac:dyDescent="0.2">
      <c r="A174" s="167">
        <v>165</v>
      </c>
      <c r="B174" s="470" t="s">
        <v>1302</v>
      </c>
      <c r="C174" s="327" t="s">
        <v>882</v>
      </c>
      <c r="D174" s="44" t="s">
        <v>454</v>
      </c>
    </row>
    <row r="175" spans="1:4" x14ac:dyDescent="0.2">
      <c r="A175" s="167">
        <v>166</v>
      </c>
      <c r="B175" s="470" t="s">
        <v>1303</v>
      </c>
      <c r="C175" s="346" t="s">
        <v>883</v>
      </c>
      <c r="D175" s="44" t="s">
        <v>455</v>
      </c>
    </row>
    <row r="176" spans="1:4" x14ac:dyDescent="0.2">
      <c r="A176" s="167">
        <v>167</v>
      </c>
      <c r="B176" s="108" t="s">
        <v>1304</v>
      </c>
      <c r="C176" s="355" t="s">
        <v>884</v>
      </c>
      <c r="D176" s="44" t="s">
        <v>456</v>
      </c>
    </row>
    <row r="177" spans="1:4" x14ac:dyDescent="0.2">
      <c r="A177" s="167">
        <v>168</v>
      </c>
      <c r="B177" s="470" t="s">
        <v>1305</v>
      </c>
      <c r="C177" s="346" t="s">
        <v>885</v>
      </c>
      <c r="D177" s="44" t="s">
        <v>457</v>
      </c>
    </row>
    <row r="178" spans="1:4" x14ac:dyDescent="0.2">
      <c r="A178" s="167">
        <v>169</v>
      </c>
      <c r="B178" s="108" t="s">
        <v>1306</v>
      </c>
      <c r="C178" s="355" t="s">
        <v>886</v>
      </c>
      <c r="D178" s="44" t="s">
        <v>458</v>
      </c>
    </row>
    <row r="179" spans="1:4" ht="25.5" x14ac:dyDescent="0.2">
      <c r="A179" s="167">
        <v>170</v>
      </c>
      <c r="B179" s="442" t="s">
        <v>1307</v>
      </c>
      <c r="C179" s="329" t="s">
        <v>887</v>
      </c>
      <c r="D179" s="44" t="s">
        <v>459</v>
      </c>
    </row>
    <row r="180" spans="1:4" ht="26.25" thickBot="1" x14ac:dyDescent="0.25">
      <c r="A180" s="167">
        <v>171</v>
      </c>
      <c r="B180" s="471" t="s">
        <v>1308</v>
      </c>
      <c r="C180" s="330" t="s">
        <v>888</v>
      </c>
      <c r="D180" s="44" t="s">
        <v>460</v>
      </c>
    </row>
    <row r="181" spans="1:4" ht="38.25" x14ac:dyDescent="0.2">
      <c r="A181" s="167">
        <v>172</v>
      </c>
      <c r="B181" s="442" t="s">
        <v>1309</v>
      </c>
      <c r="C181" s="329" t="s">
        <v>889</v>
      </c>
      <c r="D181" s="44" t="s">
        <v>461</v>
      </c>
    </row>
    <row r="182" spans="1:4" ht="15.75" x14ac:dyDescent="0.2">
      <c r="A182" s="167">
        <v>173</v>
      </c>
      <c r="B182" s="486" t="s">
        <v>1310</v>
      </c>
      <c r="C182" s="356" t="s">
        <v>890</v>
      </c>
      <c r="D182" s="44" t="s">
        <v>462</v>
      </c>
    </row>
    <row r="183" spans="1:4" ht="25.5" x14ac:dyDescent="0.2">
      <c r="A183" s="167">
        <v>174</v>
      </c>
      <c r="B183" s="470" t="s">
        <v>1311</v>
      </c>
      <c r="C183" s="327" t="s">
        <v>891</v>
      </c>
      <c r="D183" s="44" t="s">
        <v>463</v>
      </c>
    </row>
    <row r="184" spans="1:4" ht="25.5" x14ac:dyDescent="0.2">
      <c r="A184" s="167">
        <v>175</v>
      </c>
      <c r="B184" s="438" t="s">
        <v>1312</v>
      </c>
      <c r="C184" s="357" t="s">
        <v>892</v>
      </c>
      <c r="D184" s="44" t="s">
        <v>464</v>
      </c>
    </row>
    <row r="185" spans="1:4" ht="26.25" thickBot="1" x14ac:dyDescent="0.25">
      <c r="A185" s="167">
        <v>176</v>
      </c>
      <c r="B185" s="439" t="s">
        <v>1313</v>
      </c>
      <c r="C185" s="358" t="s">
        <v>893</v>
      </c>
      <c r="D185" s="44" t="s">
        <v>465</v>
      </c>
    </row>
    <row r="186" spans="1:4" ht="26.25" thickBot="1" x14ac:dyDescent="0.25">
      <c r="A186" s="167">
        <v>177</v>
      </c>
      <c r="B186" s="487" t="s">
        <v>1314</v>
      </c>
      <c r="C186" s="359" t="s">
        <v>894</v>
      </c>
      <c r="D186" s="44" t="s">
        <v>466</v>
      </c>
    </row>
    <row r="187" spans="1:4" ht="90" thickBot="1" x14ac:dyDescent="0.25">
      <c r="A187" s="167">
        <v>178</v>
      </c>
      <c r="B187" s="488" t="s">
        <v>1315</v>
      </c>
      <c r="C187" s="360" t="s">
        <v>1139</v>
      </c>
      <c r="D187" s="44" t="s">
        <v>467</v>
      </c>
    </row>
    <row r="188" spans="1:4" x14ac:dyDescent="0.2">
      <c r="A188" s="167">
        <v>179</v>
      </c>
      <c r="B188" s="436" t="s">
        <v>1316</v>
      </c>
      <c r="C188" s="361" t="s">
        <v>895</v>
      </c>
      <c r="D188" s="44" t="s">
        <v>468</v>
      </c>
    </row>
    <row r="189" spans="1:4" x14ac:dyDescent="0.2">
      <c r="A189" s="167">
        <v>180</v>
      </c>
      <c r="B189" s="108" t="s">
        <v>1317</v>
      </c>
      <c r="C189" s="355" t="s">
        <v>896</v>
      </c>
      <c r="D189" s="44" t="s">
        <v>469</v>
      </c>
    </row>
    <row r="190" spans="1:4" x14ac:dyDescent="0.2">
      <c r="A190" s="167">
        <v>181</v>
      </c>
      <c r="B190" s="439" t="s">
        <v>1318</v>
      </c>
      <c r="C190" s="362" t="s">
        <v>897</v>
      </c>
      <c r="D190" s="44" t="s">
        <v>470</v>
      </c>
    </row>
    <row r="191" spans="1:4" ht="13.5" thickBot="1" x14ac:dyDescent="0.25">
      <c r="A191" s="167">
        <v>182</v>
      </c>
      <c r="B191" s="439" t="s">
        <v>1319</v>
      </c>
      <c r="C191" s="362" t="s">
        <v>898</v>
      </c>
      <c r="D191" s="44" t="s">
        <v>471</v>
      </c>
    </row>
    <row r="192" spans="1:4" x14ac:dyDescent="0.2">
      <c r="A192" s="167">
        <v>183</v>
      </c>
      <c r="B192" s="484" t="s">
        <v>1320</v>
      </c>
      <c r="C192" s="363" t="s">
        <v>899</v>
      </c>
      <c r="D192" s="44" t="s">
        <v>472</v>
      </c>
    </row>
    <row r="193" spans="1:4" ht="39" thickBot="1" x14ac:dyDescent="0.25">
      <c r="A193" s="167">
        <v>184</v>
      </c>
      <c r="B193" s="488" t="s">
        <v>1321</v>
      </c>
      <c r="C193" s="360" t="s">
        <v>906</v>
      </c>
      <c r="D193" s="44" t="s">
        <v>473</v>
      </c>
    </row>
    <row r="194" spans="1:4" ht="13.5" thickBot="1" x14ac:dyDescent="0.25">
      <c r="A194" s="167">
        <v>185</v>
      </c>
      <c r="B194" s="436" t="s">
        <v>1322</v>
      </c>
      <c r="C194" s="364" t="s">
        <v>900</v>
      </c>
      <c r="D194" s="44" t="s">
        <v>474</v>
      </c>
    </row>
    <row r="195" spans="1:4" ht="51.75" thickBot="1" x14ac:dyDescent="0.25">
      <c r="A195" s="167">
        <v>186</v>
      </c>
      <c r="B195" s="489" t="s">
        <v>1323</v>
      </c>
      <c r="C195" s="365" t="s">
        <v>901</v>
      </c>
      <c r="D195" s="44" t="s">
        <v>475</v>
      </c>
    </row>
    <row r="196" spans="1:4" ht="63.75" x14ac:dyDescent="0.2">
      <c r="A196" s="167">
        <v>187</v>
      </c>
      <c r="B196" s="438" t="s">
        <v>1324</v>
      </c>
      <c r="C196" s="357" t="s">
        <v>902</v>
      </c>
      <c r="D196" s="44" t="s">
        <v>476</v>
      </c>
    </row>
    <row r="197" spans="1:4" ht="51" x14ac:dyDescent="0.2">
      <c r="A197" s="167">
        <v>188</v>
      </c>
      <c r="B197" s="490" t="s">
        <v>1557</v>
      </c>
      <c r="C197" s="366" t="s">
        <v>903</v>
      </c>
      <c r="D197" s="44" t="s">
        <v>477</v>
      </c>
    </row>
    <row r="198" spans="1:4" ht="13.5" thickBot="1" x14ac:dyDescent="0.25">
      <c r="A198" s="167">
        <v>189</v>
      </c>
      <c r="B198" s="439" t="s">
        <v>1325</v>
      </c>
      <c r="C198" s="358" t="s">
        <v>904</v>
      </c>
      <c r="D198" s="44" t="s">
        <v>478</v>
      </c>
    </row>
    <row r="199" spans="1:4" ht="51.75" thickBot="1" x14ac:dyDescent="0.25">
      <c r="A199" s="167">
        <v>190</v>
      </c>
      <c r="B199" s="489" t="s">
        <v>1558</v>
      </c>
      <c r="C199" s="365" t="s">
        <v>905</v>
      </c>
      <c r="D199" s="44" t="s">
        <v>479</v>
      </c>
    </row>
    <row r="200" spans="1:4" ht="76.5" x14ac:dyDescent="0.2">
      <c r="A200" s="167">
        <v>191</v>
      </c>
      <c r="B200" s="438" t="s">
        <v>1326</v>
      </c>
      <c r="C200" s="357" t="s">
        <v>907</v>
      </c>
      <c r="D200" s="44" t="s">
        <v>480</v>
      </c>
    </row>
    <row r="201" spans="1:4" ht="63.75" x14ac:dyDescent="0.2">
      <c r="A201" s="167">
        <v>192</v>
      </c>
      <c r="B201" s="490" t="s">
        <v>1559</v>
      </c>
      <c r="C201" s="366" t="s">
        <v>908</v>
      </c>
      <c r="D201" s="44" t="s">
        <v>481</v>
      </c>
    </row>
    <row r="202" spans="1:4" x14ac:dyDescent="0.2">
      <c r="A202" s="167">
        <v>193</v>
      </c>
      <c r="B202" s="437" t="s">
        <v>1327</v>
      </c>
      <c r="C202" s="367" t="s">
        <v>909</v>
      </c>
      <c r="D202" s="44" t="s">
        <v>482</v>
      </c>
    </row>
    <row r="203" spans="1:4" ht="127.5" x14ac:dyDescent="0.2">
      <c r="A203" s="167">
        <v>194</v>
      </c>
      <c r="B203" s="438" t="s">
        <v>1560</v>
      </c>
      <c r="C203" s="357" t="s">
        <v>910</v>
      </c>
      <c r="D203" s="44" t="s">
        <v>483</v>
      </c>
    </row>
    <row r="204" spans="1:4" ht="51" x14ac:dyDescent="0.2">
      <c r="A204" s="167">
        <v>195</v>
      </c>
      <c r="B204" s="438" t="s">
        <v>1328</v>
      </c>
      <c r="C204" s="357" t="s">
        <v>911</v>
      </c>
      <c r="D204" s="44" t="s">
        <v>484</v>
      </c>
    </row>
    <row r="205" spans="1:4" ht="13.5" thickBot="1" x14ac:dyDescent="0.25">
      <c r="A205" s="167">
        <v>196</v>
      </c>
      <c r="B205" s="439" t="s">
        <v>1329</v>
      </c>
      <c r="C205" s="358" t="s">
        <v>912</v>
      </c>
      <c r="D205" s="44" t="s">
        <v>485</v>
      </c>
    </row>
    <row r="206" spans="1:4" ht="64.5" thickBot="1" x14ac:dyDescent="0.25">
      <c r="A206" s="167">
        <v>197</v>
      </c>
      <c r="B206" s="489" t="s">
        <v>1330</v>
      </c>
      <c r="C206" s="365" t="s">
        <v>913</v>
      </c>
      <c r="D206" s="44" t="s">
        <v>486</v>
      </c>
    </row>
    <row r="207" spans="1:4" ht="89.25" x14ac:dyDescent="0.2">
      <c r="A207" s="167">
        <v>198</v>
      </c>
      <c r="B207" s="438" t="s">
        <v>1331</v>
      </c>
      <c r="C207" s="357" t="s">
        <v>914</v>
      </c>
      <c r="D207" s="44" t="s">
        <v>487</v>
      </c>
    </row>
    <row r="208" spans="1:4" x14ac:dyDescent="0.2">
      <c r="A208" s="167">
        <v>199</v>
      </c>
      <c r="B208" s="491" t="s">
        <v>1332</v>
      </c>
      <c r="C208" s="368" t="s">
        <v>915</v>
      </c>
      <c r="D208" s="44" t="s">
        <v>488</v>
      </c>
    </row>
    <row r="209" spans="1:4" ht="39" thickBot="1" x14ac:dyDescent="0.25">
      <c r="A209" s="167">
        <v>200</v>
      </c>
      <c r="B209" s="438" t="s">
        <v>1333</v>
      </c>
      <c r="C209" s="369" t="s">
        <v>916</v>
      </c>
      <c r="D209" s="44" t="s">
        <v>489</v>
      </c>
    </row>
    <row r="210" spans="1:4" ht="38.25" x14ac:dyDescent="0.2">
      <c r="A210" s="167">
        <v>201</v>
      </c>
      <c r="B210" s="492" t="s">
        <v>1334</v>
      </c>
      <c r="C210" s="370" t="s">
        <v>917</v>
      </c>
      <c r="D210" s="44" t="s">
        <v>490</v>
      </c>
    </row>
    <row r="211" spans="1:4" ht="25.5" x14ac:dyDescent="0.2">
      <c r="A211" s="167">
        <v>202</v>
      </c>
      <c r="B211" s="493" t="s">
        <v>1335</v>
      </c>
      <c r="C211" s="371" t="s">
        <v>918</v>
      </c>
      <c r="D211" s="44" t="s">
        <v>491</v>
      </c>
    </row>
    <row r="212" spans="1:4" x14ac:dyDescent="0.2">
      <c r="A212" s="167">
        <v>203</v>
      </c>
      <c r="B212" s="493" t="s">
        <v>1336</v>
      </c>
      <c r="C212" s="371" t="s">
        <v>919</v>
      </c>
      <c r="D212" s="44" t="s">
        <v>492</v>
      </c>
    </row>
    <row r="213" spans="1:4" ht="51" x14ac:dyDescent="0.2">
      <c r="A213" s="167">
        <v>204</v>
      </c>
      <c r="B213" s="493" t="s">
        <v>1337</v>
      </c>
      <c r="C213" s="371" t="s">
        <v>920</v>
      </c>
      <c r="D213" s="44" t="s">
        <v>493</v>
      </c>
    </row>
    <row r="214" spans="1:4" ht="25.5" x14ac:dyDescent="0.2">
      <c r="A214" s="167">
        <v>205</v>
      </c>
      <c r="B214" s="493" t="s">
        <v>1338</v>
      </c>
      <c r="C214" s="371" t="s">
        <v>921</v>
      </c>
      <c r="D214" s="44" t="s">
        <v>494</v>
      </c>
    </row>
    <row r="215" spans="1:4" ht="26.25" thickBot="1" x14ac:dyDescent="0.25">
      <c r="A215" s="167">
        <v>206</v>
      </c>
      <c r="B215" s="494" t="s">
        <v>1339</v>
      </c>
      <c r="C215" s="372" t="s">
        <v>922</v>
      </c>
      <c r="D215" s="44" t="s">
        <v>495</v>
      </c>
    </row>
    <row r="216" spans="1:4" ht="13.5" thickBot="1" x14ac:dyDescent="0.25">
      <c r="A216" s="167">
        <v>207</v>
      </c>
      <c r="B216" s="487" t="s">
        <v>1340</v>
      </c>
      <c r="C216" s="359" t="s">
        <v>923</v>
      </c>
      <c r="D216" s="44" t="s">
        <v>496</v>
      </c>
    </row>
    <row r="217" spans="1:4" x14ac:dyDescent="0.2">
      <c r="A217" s="167">
        <v>208</v>
      </c>
      <c r="B217" s="495" t="s">
        <v>1341</v>
      </c>
      <c r="C217" s="373" t="s">
        <v>924</v>
      </c>
      <c r="D217" s="44" t="s">
        <v>497</v>
      </c>
    </row>
    <row r="218" spans="1:4" x14ac:dyDescent="0.2">
      <c r="A218" s="167">
        <v>209</v>
      </c>
      <c r="B218" s="465" t="s">
        <v>1342</v>
      </c>
      <c r="C218" s="374" t="s">
        <v>925</v>
      </c>
      <c r="D218" s="44" t="s">
        <v>498</v>
      </c>
    </row>
    <row r="219" spans="1:4" x14ac:dyDescent="0.2">
      <c r="A219" s="167">
        <v>210</v>
      </c>
      <c r="B219" s="470" t="s">
        <v>1343</v>
      </c>
      <c r="C219" s="327" t="s">
        <v>926</v>
      </c>
      <c r="D219" s="44" t="s">
        <v>499</v>
      </c>
    </row>
    <row r="220" spans="1:4" x14ac:dyDescent="0.2">
      <c r="A220" s="167">
        <v>211</v>
      </c>
      <c r="B220" s="470" t="s">
        <v>1344</v>
      </c>
      <c r="C220" s="327" t="s">
        <v>936</v>
      </c>
      <c r="D220" s="44" t="s">
        <v>500</v>
      </c>
    </row>
    <row r="221" spans="1:4" x14ac:dyDescent="0.2">
      <c r="A221" s="167">
        <v>212</v>
      </c>
      <c r="B221" s="470" t="s">
        <v>1345</v>
      </c>
      <c r="C221" s="327" t="s">
        <v>927</v>
      </c>
      <c r="D221" s="44" t="s">
        <v>501</v>
      </c>
    </row>
    <row r="222" spans="1:4" ht="13.5" thickBot="1" x14ac:dyDescent="0.25">
      <c r="A222" s="167">
        <v>213</v>
      </c>
      <c r="B222" s="471" t="s">
        <v>1346</v>
      </c>
      <c r="C222" s="330" t="s">
        <v>928</v>
      </c>
      <c r="D222" s="44" t="s">
        <v>502</v>
      </c>
    </row>
    <row r="223" spans="1:4" x14ac:dyDescent="0.2">
      <c r="A223" s="167">
        <v>214</v>
      </c>
      <c r="B223" s="495" t="s">
        <v>1347</v>
      </c>
      <c r="C223" s="373" t="s">
        <v>929</v>
      </c>
      <c r="D223" s="44" t="s">
        <v>503</v>
      </c>
    </row>
    <row r="224" spans="1:4" x14ac:dyDescent="0.2">
      <c r="A224" s="167">
        <v>215</v>
      </c>
      <c r="B224" s="442" t="s">
        <v>1348</v>
      </c>
      <c r="C224" s="329" t="s">
        <v>930</v>
      </c>
      <c r="D224" s="44" t="s">
        <v>504</v>
      </c>
    </row>
    <row r="225" spans="1:4" x14ac:dyDescent="0.2">
      <c r="A225" s="167">
        <v>216</v>
      </c>
      <c r="B225" s="470" t="s">
        <v>1349</v>
      </c>
      <c r="C225" s="327" t="s">
        <v>931</v>
      </c>
      <c r="D225" s="44" t="s">
        <v>505</v>
      </c>
    </row>
    <row r="226" spans="1:4" ht="76.5" x14ac:dyDescent="0.2">
      <c r="A226" s="167">
        <v>217</v>
      </c>
      <c r="B226" s="438" t="s">
        <v>1350</v>
      </c>
      <c r="C226" s="357" t="s">
        <v>932</v>
      </c>
      <c r="D226" s="44" t="s">
        <v>506</v>
      </c>
    </row>
    <row r="227" spans="1:4" ht="13.5" thickBot="1" x14ac:dyDescent="0.25">
      <c r="A227" s="167">
        <v>218</v>
      </c>
      <c r="B227" s="471" t="s">
        <v>1351</v>
      </c>
      <c r="C227" s="330" t="s">
        <v>933</v>
      </c>
      <c r="D227" s="44" t="s">
        <v>507</v>
      </c>
    </row>
    <row r="228" spans="1:4" ht="26.25" thickBot="1" x14ac:dyDescent="0.25">
      <c r="A228" s="167">
        <v>219</v>
      </c>
      <c r="B228" s="442" t="s">
        <v>1352</v>
      </c>
      <c r="C228" s="329" t="s">
        <v>934</v>
      </c>
      <c r="D228" s="44" t="s">
        <v>508</v>
      </c>
    </row>
    <row r="229" spans="1:4" x14ac:dyDescent="0.2">
      <c r="A229" s="167">
        <v>220</v>
      </c>
      <c r="B229" s="495" t="s">
        <v>1353</v>
      </c>
      <c r="C229" s="373" t="s">
        <v>935</v>
      </c>
      <c r="D229" s="44" t="s">
        <v>509</v>
      </c>
    </row>
    <row r="230" spans="1:4" x14ac:dyDescent="0.2">
      <c r="A230" s="167">
        <v>221</v>
      </c>
      <c r="B230" s="442" t="s">
        <v>1354</v>
      </c>
      <c r="C230" s="329" t="s">
        <v>937</v>
      </c>
      <c r="D230" s="44" t="s">
        <v>510</v>
      </c>
    </row>
    <row r="231" spans="1:4" x14ac:dyDescent="0.2">
      <c r="A231" s="167">
        <v>222</v>
      </c>
      <c r="B231" s="470" t="s">
        <v>1355</v>
      </c>
      <c r="C231" s="327" t="s">
        <v>938</v>
      </c>
      <c r="D231" s="44" t="s">
        <v>511</v>
      </c>
    </row>
    <row r="232" spans="1:4" x14ac:dyDescent="0.2">
      <c r="A232" s="167">
        <v>223</v>
      </c>
      <c r="B232" s="442" t="s">
        <v>1356</v>
      </c>
      <c r="C232" s="329" t="s">
        <v>939</v>
      </c>
      <c r="D232" s="44" t="s">
        <v>512</v>
      </c>
    </row>
    <row r="233" spans="1:4" x14ac:dyDescent="0.2">
      <c r="A233" s="167">
        <v>224</v>
      </c>
      <c r="B233" s="470" t="s">
        <v>1357</v>
      </c>
      <c r="C233" s="327" t="s">
        <v>940</v>
      </c>
      <c r="D233" s="44" t="s">
        <v>513</v>
      </c>
    </row>
    <row r="234" spans="1:4" ht="25.5" x14ac:dyDescent="0.2">
      <c r="A234" s="167">
        <v>225</v>
      </c>
      <c r="B234" s="470" t="s">
        <v>1358</v>
      </c>
      <c r="C234" s="327" t="s">
        <v>941</v>
      </c>
      <c r="D234" s="44" t="s">
        <v>514</v>
      </c>
    </row>
    <row r="235" spans="1:4" ht="25.5" x14ac:dyDescent="0.2">
      <c r="A235" s="167">
        <v>226</v>
      </c>
      <c r="B235" s="470" t="s">
        <v>1359</v>
      </c>
      <c r="C235" s="327" t="s">
        <v>942</v>
      </c>
      <c r="D235" s="44" t="s">
        <v>515</v>
      </c>
    </row>
    <row r="236" spans="1:4" ht="38.25" x14ac:dyDescent="0.2">
      <c r="A236" s="167">
        <v>227</v>
      </c>
      <c r="B236" s="469" t="s">
        <v>1360</v>
      </c>
      <c r="C236" s="326" t="s">
        <v>943</v>
      </c>
      <c r="D236" s="44" t="s">
        <v>516</v>
      </c>
    </row>
    <row r="237" spans="1:4" ht="13.5" thickBot="1" x14ac:dyDescent="0.25">
      <c r="A237" s="167">
        <v>228</v>
      </c>
      <c r="B237" s="471" t="s">
        <v>1361</v>
      </c>
      <c r="C237" s="330" t="s">
        <v>944</v>
      </c>
      <c r="D237" s="44" t="s">
        <v>517</v>
      </c>
    </row>
    <row r="238" spans="1:4" ht="25.5" x14ac:dyDescent="0.2">
      <c r="A238" s="167">
        <v>229</v>
      </c>
      <c r="B238" s="442" t="s">
        <v>1362</v>
      </c>
      <c r="C238" s="329" t="s">
        <v>945</v>
      </c>
      <c r="D238" s="44" t="s">
        <v>518</v>
      </c>
    </row>
    <row r="239" spans="1:4" x14ac:dyDescent="0.2">
      <c r="A239" s="167">
        <v>230</v>
      </c>
      <c r="B239" s="434" t="s">
        <v>1363</v>
      </c>
      <c r="C239" s="293" t="s">
        <v>946</v>
      </c>
      <c r="D239" s="44" t="s">
        <v>519</v>
      </c>
    </row>
    <row r="240" spans="1:4" ht="25.5" x14ac:dyDescent="0.2">
      <c r="A240" s="167">
        <v>231</v>
      </c>
      <c r="B240" s="465" t="s">
        <v>1364</v>
      </c>
      <c r="C240" s="374" t="s">
        <v>947</v>
      </c>
      <c r="D240" s="44" t="s">
        <v>520</v>
      </c>
    </row>
    <row r="241" spans="1:4" ht="25.5" x14ac:dyDescent="0.2">
      <c r="A241" s="167">
        <v>232</v>
      </c>
      <c r="B241" s="434" t="s">
        <v>1365</v>
      </c>
      <c r="C241" s="293" t="s">
        <v>948</v>
      </c>
      <c r="D241" s="44" t="s">
        <v>521</v>
      </c>
    </row>
    <row r="242" spans="1:4" ht="25.5" x14ac:dyDescent="0.2">
      <c r="A242" s="167">
        <v>233</v>
      </c>
      <c r="B242" s="434" t="s">
        <v>1366</v>
      </c>
      <c r="C242" s="293" t="s">
        <v>949</v>
      </c>
      <c r="D242" s="44" t="s">
        <v>522</v>
      </c>
    </row>
    <row r="243" spans="1:4" x14ac:dyDescent="0.2">
      <c r="A243" s="167">
        <v>234</v>
      </c>
      <c r="B243" s="434" t="s">
        <v>1367</v>
      </c>
      <c r="C243" s="313" t="s">
        <v>950</v>
      </c>
      <c r="D243" s="44" t="s">
        <v>523</v>
      </c>
    </row>
    <row r="244" spans="1:4" ht="13.5" thickBot="1" x14ac:dyDescent="0.25">
      <c r="A244" s="167">
        <v>235</v>
      </c>
      <c r="B244" s="496" t="s">
        <v>1368</v>
      </c>
      <c r="C244" s="375" t="s">
        <v>951</v>
      </c>
      <c r="D244" s="44" t="s">
        <v>524</v>
      </c>
    </row>
    <row r="245" spans="1:4" x14ac:dyDescent="0.2">
      <c r="A245" s="167">
        <v>236</v>
      </c>
      <c r="B245" s="497" t="s">
        <v>1369</v>
      </c>
      <c r="C245" s="376" t="s">
        <v>952</v>
      </c>
    </row>
    <row r="246" spans="1:4" ht="51" x14ac:dyDescent="0.2">
      <c r="A246" s="167">
        <v>237</v>
      </c>
      <c r="B246" s="442" t="s">
        <v>1370</v>
      </c>
      <c r="C246" s="329" t="s">
        <v>953</v>
      </c>
      <c r="D246" s="44" t="s">
        <v>525</v>
      </c>
    </row>
    <row r="247" spans="1:4" ht="76.5" x14ac:dyDescent="0.2">
      <c r="A247" s="167">
        <v>238</v>
      </c>
      <c r="B247" s="442" t="s">
        <v>1371</v>
      </c>
      <c r="C247" s="329" t="s">
        <v>954</v>
      </c>
      <c r="D247" s="44" t="s">
        <v>526</v>
      </c>
    </row>
    <row r="248" spans="1:4" ht="25.5" x14ac:dyDescent="0.2">
      <c r="A248" s="167">
        <v>239</v>
      </c>
      <c r="B248" s="434" t="s">
        <v>1372</v>
      </c>
      <c r="C248" s="377" t="s">
        <v>955</v>
      </c>
      <c r="D248" s="44" t="s">
        <v>527</v>
      </c>
    </row>
    <row r="249" spans="1:4" ht="51" x14ac:dyDescent="0.2">
      <c r="A249" s="167">
        <v>240</v>
      </c>
      <c r="B249" s="438" t="s">
        <v>1373</v>
      </c>
      <c r="C249" s="357" t="s">
        <v>956</v>
      </c>
      <c r="D249" s="44" t="s">
        <v>528</v>
      </c>
    </row>
    <row r="250" spans="1:4" ht="51" x14ac:dyDescent="0.2">
      <c r="A250" s="167">
        <v>241</v>
      </c>
      <c r="B250" s="488" t="s">
        <v>1374</v>
      </c>
      <c r="C250" s="360" t="s">
        <v>957</v>
      </c>
      <c r="D250" s="44" t="s">
        <v>529</v>
      </c>
    </row>
    <row r="251" spans="1:4" x14ac:dyDescent="0.2">
      <c r="A251" s="167">
        <v>242</v>
      </c>
      <c r="B251" s="434" t="s">
        <v>1375</v>
      </c>
      <c r="C251" s="293" t="s">
        <v>958</v>
      </c>
      <c r="D251" s="44" t="s">
        <v>530</v>
      </c>
    </row>
    <row r="252" spans="1:4" ht="25.5" x14ac:dyDescent="0.2">
      <c r="A252" s="167">
        <v>243</v>
      </c>
      <c r="B252" s="498" t="s">
        <v>1376</v>
      </c>
      <c r="C252" s="378" t="s">
        <v>959</v>
      </c>
      <c r="D252" s="44" t="s">
        <v>531</v>
      </c>
    </row>
    <row r="253" spans="1:4" ht="51" x14ac:dyDescent="0.2">
      <c r="A253" s="167">
        <v>244</v>
      </c>
      <c r="B253" s="438" t="s">
        <v>1377</v>
      </c>
      <c r="C253" s="357" t="s">
        <v>960</v>
      </c>
      <c r="D253" s="44" t="s">
        <v>532</v>
      </c>
    </row>
    <row r="254" spans="1:4" ht="51" x14ac:dyDescent="0.2">
      <c r="A254" s="167">
        <v>245</v>
      </c>
      <c r="B254" s="438" t="s">
        <v>1378</v>
      </c>
      <c r="C254" s="357" t="s">
        <v>961</v>
      </c>
      <c r="D254" s="44" t="s">
        <v>533</v>
      </c>
    </row>
    <row r="255" spans="1:4" ht="25.5" x14ac:dyDescent="0.2">
      <c r="A255" s="167">
        <v>246</v>
      </c>
      <c r="B255" s="434" t="s">
        <v>1379</v>
      </c>
      <c r="C255" s="293" t="s">
        <v>962</v>
      </c>
      <c r="D255" s="44" t="s">
        <v>534</v>
      </c>
    </row>
    <row r="256" spans="1:4" ht="178.5" x14ac:dyDescent="0.2">
      <c r="A256" s="167">
        <v>247</v>
      </c>
      <c r="B256" s="244" t="s">
        <v>1380</v>
      </c>
      <c r="C256" s="244" t="s">
        <v>963</v>
      </c>
      <c r="D256" s="44" t="s">
        <v>535</v>
      </c>
    </row>
    <row r="257" spans="1:4" x14ac:dyDescent="0.2">
      <c r="A257" s="167">
        <v>248</v>
      </c>
      <c r="B257" s="499" t="s">
        <v>1381</v>
      </c>
      <c r="C257" s="293" t="s">
        <v>964</v>
      </c>
      <c r="D257" s="44" t="s">
        <v>536</v>
      </c>
    </row>
    <row r="258" spans="1:4" ht="76.5" x14ac:dyDescent="0.2">
      <c r="A258" s="167">
        <v>249</v>
      </c>
      <c r="B258" s="440" t="s">
        <v>1382</v>
      </c>
      <c r="C258" s="329" t="s">
        <v>965</v>
      </c>
      <c r="D258" s="44" t="s">
        <v>537</v>
      </c>
    </row>
    <row r="259" spans="1:4" ht="63.75" x14ac:dyDescent="0.2">
      <c r="A259" s="167">
        <v>250</v>
      </c>
      <c r="B259" s="434" t="s">
        <v>1383</v>
      </c>
      <c r="C259" s="293" t="s">
        <v>966</v>
      </c>
      <c r="D259" s="44" t="s">
        <v>538</v>
      </c>
    </row>
    <row r="260" spans="1:4" ht="76.5" x14ac:dyDescent="0.2">
      <c r="A260" s="167">
        <v>251</v>
      </c>
      <c r="B260" s="469" t="s">
        <v>1384</v>
      </c>
      <c r="C260" s="326" t="s">
        <v>967</v>
      </c>
      <c r="D260" s="44" t="s">
        <v>539</v>
      </c>
    </row>
    <row r="261" spans="1:4" ht="25.5" x14ac:dyDescent="0.2">
      <c r="B261" s="244" t="s">
        <v>1385</v>
      </c>
      <c r="C261" s="244" t="s">
        <v>979</v>
      </c>
      <c r="D261" s="44" t="s">
        <v>540</v>
      </c>
    </row>
    <row r="262" spans="1:4" x14ac:dyDescent="0.2">
      <c r="B262" s="244" t="s">
        <v>1386</v>
      </c>
      <c r="C262" s="244" t="s">
        <v>978</v>
      </c>
      <c r="D262" s="44" t="s">
        <v>541</v>
      </c>
    </row>
    <row r="263" spans="1:4" x14ac:dyDescent="0.2">
      <c r="B263" s="107" t="s">
        <v>1387</v>
      </c>
      <c r="C263" s="64" t="s">
        <v>980</v>
      </c>
      <c r="D263" s="44" t="s">
        <v>542</v>
      </c>
    </row>
    <row r="264" spans="1:4" x14ac:dyDescent="0.2">
      <c r="B264" s="107" t="s">
        <v>1388</v>
      </c>
      <c r="C264" s="64" t="s">
        <v>981</v>
      </c>
      <c r="D264" s="44" t="s">
        <v>543</v>
      </c>
    </row>
    <row r="265" spans="1:4" ht="165.75" x14ac:dyDescent="0.2">
      <c r="B265" s="244" t="s">
        <v>1389</v>
      </c>
      <c r="C265" s="244" t="s">
        <v>982</v>
      </c>
      <c r="D265" s="44" t="s">
        <v>544</v>
      </c>
    </row>
    <row r="266" spans="1:4" ht="38.25" x14ac:dyDescent="0.2">
      <c r="B266" s="244" t="s">
        <v>1390</v>
      </c>
      <c r="C266" s="388" t="s">
        <v>983</v>
      </c>
      <c r="D266" s="44" t="s">
        <v>545</v>
      </c>
    </row>
    <row r="267" spans="1:4" x14ac:dyDescent="0.2">
      <c r="B267" s="500" t="str">
        <f>[1]Translations!$B$232</f>
        <v>-- select --</v>
      </c>
      <c r="C267" s="287" t="s">
        <v>952</v>
      </c>
      <c r="D267" s="44" t="s">
        <v>546</v>
      </c>
    </row>
    <row r="268" spans="1:4" x14ac:dyDescent="0.2">
      <c r="B268" s="287" t="s">
        <v>1391</v>
      </c>
      <c r="C268" s="287" t="s">
        <v>984</v>
      </c>
      <c r="D268" s="44" t="s">
        <v>547</v>
      </c>
    </row>
    <row r="269" spans="1:4" x14ac:dyDescent="0.2">
      <c r="B269" s="287" t="s">
        <v>1392</v>
      </c>
      <c r="C269" s="287" t="s">
        <v>985</v>
      </c>
      <c r="D269" s="44" t="s">
        <v>548</v>
      </c>
    </row>
    <row r="270" spans="1:4" x14ac:dyDescent="0.2">
      <c r="B270" s="287" t="s">
        <v>1393</v>
      </c>
      <c r="C270" s="287" t="s">
        <v>986</v>
      </c>
      <c r="D270" s="44" t="s">
        <v>549</v>
      </c>
    </row>
    <row r="271" spans="1:4" x14ac:dyDescent="0.2">
      <c r="B271" s="287" t="s">
        <v>1394</v>
      </c>
      <c r="C271" s="287" t="s">
        <v>987</v>
      </c>
      <c r="D271" s="44" t="s">
        <v>550</v>
      </c>
    </row>
    <row r="272" spans="1:4" x14ac:dyDescent="0.2">
      <c r="B272" s="287" t="s">
        <v>1395</v>
      </c>
      <c r="C272" s="287" t="s">
        <v>988</v>
      </c>
      <c r="D272" s="44" t="s">
        <v>551</v>
      </c>
    </row>
    <row r="273" spans="2:7" x14ac:dyDescent="0.2">
      <c r="B273" s="287" t="s">
        <v>1396</v>
      </c>
      <c r="C273" s="287" t="s">
        <v>989</v>
      </c>
      <c r="D273" s="44" t="s">
        <v>552</v>
      </c>
    </row>
    <row r="274" spans="2:7" x14ac:dyDescent="0.2">
      <c r="B274" s="287" t="s">
        <v>1397</v>
      </c>
      <c r="C274" s="287" t="s">
        <v>990</v>
      </c>
      <c r="D274" s="44" t="s">
        <v>553</v>
      </c>
    </row>
    <row r="275" spans="2:7" x14ac:dyDescent="0.2">
      <c r="B275" s="287" t="s">
        <v>1398</v>
      </c>
      <c r="C275" s="287" t="s">
        <v>991</v>
      </c>
      <c r="D275" s="44" t="s">
        <v>554</v>
      </c>
    </row>
    <row r="276" spans="2:7" x14ac:dyDescent="0.2">
      <c r="B276" s="500" t="s">
        <v>1399</v>
      </c>
      <c r="C276" s="287" t="s">
        <v>992</v>
      </c>
      <c r="D276" s="44" t="s">
        <v>555</v>
      </c>
    </row>
    <row r="277" spans="2:7" x14ac:dyDescent="0.2">
      <c r="B277" s="287" t="s">
        <v>1400</v>
      </c>
      <c r="C277" s="287" t="s">
        <v>993</v>
      </c>
      <c r="D277" s="44" t="s">
        <v>556</v>
      </c>
    </row>
    <row r="278" spans="2:7" ht="25.5" x14ac:dyDescent="0.2">
      <c r="B278" s="288" t="s">
        <v>1401</v>
      </c>
      <c r="C278" s="288" t="s">
        <v>994</v>
      </c>
      <c r="D278" s="50" t="s">
        <v>557</v>
      </c>
      <c r="E278" s="55"/>
    </row>
    <row r="279" spans="2:7" ht="67.900000000000006" customHeight="1" x14ac:dyDescent="0.2">
      <c r="B279" s="440" t="s">
        <v>1402</v>
      </c>
      <c r="C279" s="353" t="s">
        <v>995</v>
      </c>
      <c r="D279" s="44" t="s">
        <v>558</v>
      </c>
    </row>
    <row r="280" spans="2:7" ht="25.5" x14ac:dyDescent="0.2">
      <c r="B280" s="289" t="s">
        <v>1403</v>
      </c>
      <c r="C280" s="289" t="s">
        <v>996</v>
      </c>
      <c r="D280" s="50" t="s">
        <v>559</v>
      </c>
      <c r="E280" s="55"/>
      <c r="F280" s="55"/>
      <c r="G280" s="55"/>
    </row>
    <row r="281" spans="2:7" x14ac:dyDescent="0.2">
      <c r="B281" s="289" t="s">
        <v>1404</v>
      </c>
      <c r="C281" s="289" t="s">
        <v>997</v>
      </c>
      <c r="D281" s="50" t="s">
        <v>560</v>
      </c>
      <c r="E281" s="55"/>
      <c r="F281" s="55"/>
      <c r="G281" s="55"/>
    </row>
    <row r="282" spans="2:7" x14ac:dyDescent="0.2">
      <c r="B282" s="289" t="s">
        <v>1405</v>
      </c>
      <c r="C282" s="289" t="s">
        <v>998</v>
      </c>
      <c r="D282" s="50" t="s">
        <v>561</v>
      </c>
      <c r="E282" s="55"/>
      <c r="F282" s="55"/>
      <c r="G282" s="55"/>
    </row>
    <row r="283" spans="2:7" ht="51" x14ac:dyDescent="0.2">
      <c r="B283" s="440" t="s">
        <v>1406</v>
      </c>
      <c r="C283" s="353" t="s">
        <v>999</v>
      </c>
      <c r="D283" s="50" t="s">
        <v>562</v>
      </c>
      <c r="E283" s="55"/>
      <c r="F283" s="55"/>
      <c r="G283" s="55"/>
    </row>
    <row r="284" spans="2:7" ht="369.75" x14ac:dyDescent="0.2">
      <c r="B284" s="440" t="s">
        <v>1407</v>
      </c>
      <c r="C284" s="353" t="s">
        <v>1000</v>
      </c>
      <c r="D284" s="50" t="s">
        <v>563</v>
      </c>
      <c r="E284" s="55"/>
      <c r="F284" s="55"/>
      <c r="G284" s="55"/>
    </row>
    <row r="285" spans="2:7" x14ac:dyDescent="0.2">
      <c r="B285" s="290" t="s">
        <v>41</v>
      </c>
      <c r="C285" s="290" t="s">
        <v>1001</v>
      </c>
      <c r="D285" s="50" t="s">
        <v>564</v>
      </c>
      <c r="E285" s="55"/>
      <c r="F285" s="55"/>
      <c r="G285" s="55"/>
    </row>
    <row r="286" spans="2:7" x14ac:dyDescent="0.2">
      <c r="B286" s="290" t="s">
        <v>1408</v>
      </c>
      <c r="C286" s="290" t="s">
        <v>1002</v>
      </c>
      <c r="D286" s="50" t="s">
        <v>565</v>
      </c>
    </row>
    <row r="287" spans="2:7" x14ac:dyDescent="0.2">
      <c r="B287" s="290" t="s">
        <v>1409</v>
      </c>
      <c r="C287" s="290" t="s">
        <v>1141</v>
      </c>
      <c r="D287" s="50" t="s">
        <v>566</v>
      </c>
    </row>
    <row r="288" spans="2:7" x14ac:dyDescent="0.2">
      <c r="B288" s="430" t="s">
        <v>1369</v>
      </c>
      <c r="C288" s="287" t="s">
        <v>952</v>
      </c>
      <c r="D288" s="44" t="s">
        <v>567</v>
      </c>
    </row>
    <row r="289" spans="1:4" x14ac:dyDescent="0.2">
      <c r="B289" s="430" t="s">
        <v>1410</v>
      </c>
      <c r="C289" s="64" t="s">
        <v>1003</v>
      </c>
      <c r="D289" s="44" t="s">
        <v>568</v>
      </c>
    </row>
    <row r="290" spans="1:4" ht="25.5" x14ac:dyDescent="0.2">
      <c r="B290" s="430" t="s">
        <v>1411</v>
      </c>
      <c r="C290" s="64" t="s">
        <v>1004</v>
      </c>
      <c r="D290" s="44" t="s">
        <v>569</v>
      </c>
    </row>
    <row r="291" spans="1:4" x14ac:dyDescent="0.2">
      <c r="B291" s="430" t="s">
        <v>1412</v>
      </c>
      <c r="C291" s="64" t="s">
        <v>1005</v>
      </c>
      <c r="D291" s="44" t="s">
        <v>570</v>
      </c>
    </row>
    <row r="292" spans="1:4" ht="25.5" x14ac:dyDescent="0.2">
      <c r="B292" s="430" t="s">
        <v>1413</v>
      </c>
      <c r="C292" s="64" t="s">
        <v>1006</v>
      </c>
      <c r="D292" s="44" t="s">
        <v>571</v>
      </c>
    </row>
    <row r="293" spans="1:4" ht="25.5" x14ac:dyDescent="0.2">
      <c r="B293" s="430" t="s">
        <v>1414</v>
      </c>
      <c r="C293" s="64" t="s">
        <v>1007</v>
      </c>
      <c r="D293" s="44" t="s">
        <v>572</v>
      </c>
    </row>
    <row r="294" spans="1:4" x14ac:dyDescent="0.2">
      <c r="B294" s="430" t="s">
        <v>1415</v>
      </c>
      <c r="C294" s="64" t="s">
        <v>1008</v>
      </c>
      <c r="D294" s="44" t="s">
        <v>573</v>
      </c>
    </row>
    <row r="295" spans="1:4" x14ac:dyDescent="0.2">
      <c r="B295" s="244"/>
      <c r="C295" s="244"/>
    </row>
    <row r="296" spans="1:4" x14ac:dyDescent="0.2">
      <c r="B296" s="244"/>
      <c r="C296" s="244"/>
    </row>
    <row r="297" spans="1:4" ht="13.5" thickBot="1" x14ac:dyDescent="0.25">
      <c r="A297" s="167">
        <v>252</v>
      </c>
      <c r="B297" s="499" t="s">
        <v>1416</v>
      </c>
      <c r="C297" s="293" t="s">
        <v>968</v>
      </c>
      <c r="D297" s="44" t="s">
        <v>574</v>
      </c>
    </row>
    <row r="298" spans="1:4" ht="25.5" x14ac:dyDescent="0.2">
      <c r="A298" s="167">
        <v>253</v>
      </c>
      <c r="B298" s="501" t="s">
        <v>1417</v>
      </c>
      <c r="C298" s="379" t="s">
        <v>1015</v>
      </c>
      <c r="D298" s="44" t="s">
        <v>575</v>
      </c>
    </row>
    <row r="299" spans="1:4" x14ac:dyDescent="0.2">
      <c r="A299" s="167">
        <v>254</v>
      </c>
      <c r="B299" s="502" t="s">
        <v>1418</v>
      </c>
      <c r="C299" s="380" t="s">
        <v>969</v>
      </c>
      <c r="D299" s="44" t="s">
        <v>576</v>
      </c>
    </row>
    <row r="300" spans="1:4" ht="25.5" x14ac:dyDescent="0.2">
      <c r="A300" s="167">
        <v>255</v>
      </c>
      <c r="B300" s="503" t="s">
        <v>1419</v>
      </c>
      <c r="C300" s="381" t="s">
        <v>970</v>
      </c>
      <c r="D300" s="44" t="s">
        <v>577</v>
      </c>
    </row>
    <row r="301" spans="1:4" ht="25.5" x14ac:dyDescent="0.2">
      <c r="A301" s="167">
        <v>256</v>
      </c>
      <c r="B301" s="504" t="s">
        <v>1420</v>
      </c>
      <c r="C301" s="382" t="s">
        <v>971</v>
      </c>
      <c r="D301" s="44" t="s">
        <v>578</v>
      </c>
    </row>
    <row r="302" spans="1:4" x14ac:dyDescent="0.2">
      <c r="A302" s="167">
        <v>257</v>
      </c>
      <c r="B302" s="505" t="s">
        <v>1421</v>
      </c>
      <c r="C302" s="383" t="s">
        <v>972</v>
      </c>
      <c r="D302" s="44" t="s">
        <v>579</v>
      </c>
    </row>
    <row r="303" spans="1:4" ht="25.5" x14ac:dyDescent="0.2">
      <c r="A303" s="167">
        <v>258</v>
      </c>
      <c r="B303" s="506" t="s">
        <v>1422</v>
      </c>
      <c r="C303" s="384" t="s">
        <v>973</v>
      </c>
      <c r="D303" s="44" t="s">
        <v>580</v>
      </c>
    </row>
    <row r="304" spans="1:4" x14ac:dyDescent="0.2">
      <c r="A304" s="167">
        <v>259</v>
      </c>
      <c r="B304" s="442" t="s">
        <v>1423</v>
      </c>
      <c r="C304" s="385" t="s">
        <v>974</v>
      </c>
      <c r="D304" s="44" t="s">
        <v>581</v>
      </c>
    </row>
    <row r="305" spans="1:4" ht="25.5" x14ac:dyDescent="0.2">
      <c r="A305" s="167">
        <v>260</v>
      </c>
      <c r="B305" s="507" t="s">
        <v>1424</v>
      </c>
      <c r="C305" s="386" t="s">
        <v>975</v>
      </c>
      <c r="D305" s="44" t="s">
        <v>582</v>
      </c>
    </row>
    <row r="306" spans="1:4" ht="25.5" x14ac:dyDescent="0.2">
      <c r="A306" s="167">
        <v>261</v>
      </c>
      <c r="B306" s="442" t="s">
        <v>1425</v>
      </c>
      <c r="C306" s="385" t="s">
        <v>976</v>
      </c>
      <c r="D306" s="44" t="s">
        <v>583</v>
      </c>
    </row>
    <row r="307" spans="1:4" ht="25.5" x14ac:dyDescent="0.2">
      <c r="A307" s="167">
        <v>262</v>
      </c>
      <c r="B307" s="443" t="s">
        <v>1426</v>
      </c>
      <c r="C307" s="387" t="s">
        <v>977</v>
      </c>
      <c r="D307" s="44" t="s">
        <v>586</v>
      </c>
    </row>
    <row r="308" spans="1:4" x14ac:dyDescent="0.2">
      <c r="A308" s="167">
        <v>263</v>
      </c>
      <c r="B308" s="434" t="s">
        <v>1427</v>
      </c>
      <c r="C308" s="313" t="s">
        <v>1009</v>
      </c>
      <c r="D308" s="44" t="s">
        <v>587</v>
      </c>
    </row>
    <row r="309" spans="1:4" ht="26.25" thickBot="1" x14ac:dyDescent="0.25">
      <c r="A309" s="167">
        <v>264</v>
      </c>
      <c r="B309" s="434" t="s">
        <v>1428</v>
      </c>
      <c r="C309" s="293" t="s">
        <v>1010</v>
      </c>
      <c r="D309" s="44" t="s">
        <v>588</v>
      </c>
    </row>
    <row r="310" spans="1:4" ht="13.5" thickBot="1" x14ac:dyDescent="0.25">
      <c r="A310" s="167">
        <v>265</v>
      </c>
      <c r="B310" s="484" t="s">
        <v>1429</v>
      </c>
      <c r="C310" s="349" t="s">
        <v>1011</v>
      </c>
      <c r="D310" s="44" t="s">
        <v>589</v>
      </c>
    </row>
    <row r="311" spans="1:4" ht="89.25" x14ac:dyDescent="0.2">
      <c r="A311" s="167">
        <v>266</v>
      </c>
      <c r="B311" s="508" t="s">
        <v>1430</v>
      </c>
      <c r="C311" s="389" t="s">
        <v>1012</v>
      </c>
      <c r="D311" s="44" t="s">
        <v>590</v>
      </c>
    </row>
    <row r="312" spans="1:4" x14ac:dyDescent="0.2">
      <c r="A312" s="167">
        <v>267</v>
      </c>
      <c r="B312" s="509" t="s">
        <v>1431</v>
      </c>
      <c r="C312" s="390" t="s">
        <v>1013</v>
      </c>
      <c r="D312" s="44" t="s">
        <v>591</v>
      </c>
    </row>
    <row r="313" spans="1:4" ht="140.25" x14ac:dyDescent="0.2">
      <c r="A313" s="167">
        <v>268</v>
      </c>
      <c r="B313" s="99" t="s">
        <v>1432</v>
      </c>
      <c r="C313" s="391" t="s">
        <v>1014</v>
      </c>
      <c r="D313" s="44" t="s">
        <v>592</v>
      </c>
    </row>
    <row r="314" spans="1:4" x14ac:dyDescent="0.2">
      <c r="A314" s="167">
        <v>269</v>
      </c>
      <c r="B314" s="99" t="s">
        <v>1433</v>
      </c>
      <c r="C314" s="391" t="s">
        <v>1016</v>
      </c>
      <c r="D314" s="44" t="s">
        <v>593</v>
      </c>
    </row>
    <row r="315" spans="1:4" ht="25.5" x14ac:dyDescent="0.2">
      <c r="A315" s="167">
        <v>270</v>
      </c>
      <c r="B315" s="510" t="s">
        <v>1434</v>
      </c>
      <c r="C315" s="392" t="s">
        <v>1017</v>
      </c>
      <c r="D315" s="44" t="s">
        <v>594</v>
      </c>
    </row>
    <row r="316" spans="1:4" ht="52.9" customHeight="1" x14ac:dyDescent="0.2">
      <c r="A316" s="167">
        <v>271</v>
      </c>
      <c r="B316" s="510" t="s">
        <v>1435</v>
      </c>
      <c r="C316" s="392" t="s">
        <v>1024</v>
      </c>
      <c r="D316" s="44" t="s">
        <v>595</v>
      </c>
    </row>
    <row r="317" spans="1:4" ht="96" customHeight="1" x14ac:dyDescent="0.2">
      <c r="A317" s="167">
        <v>272</v>
      </c>
      <c r="B317" s="99" t="s">
        <v>1436</v>
      </c>
      <c r="C317" s="393" t="s">
        <v>1025</v>
      </c>
      <c r="D317" s="44" t="s">
        <v>596</v>
      </c>
    </row>
    <row r="318" spans="1:4" ht="51" x14ac:dyDescent="0.2">
      <c r="A318" s="167">
        <v>273</v>
      </c>
      <c r="B318" s="99" t="s">
        <v>1437</v>
      </c>
      <c r="C318" s="393" t="s">
        <v>1018</v>
      </c>
      <c r="D318" s="44" t="s">
        <v>597</v>
      </c>
    </row>
    <row r="319" spans="1:4" ht="38.25" x14ac:dyDescent="0.2">
      <c r="A319" s="167">
        <v>274</v>
      </c>
      <c r="B319" s="99" t="s">
        <v>1438</v>
      </c>
      <c r="C319" s="394" t="s">
        <v>1019</v>
      </c>
      <c r="D319" s="44" t="s">
        <v>598</v>
      </c>
    </row>
    <row r="320" spans="1:4" ht="38.25" x14ac:dyDescent="0.2">
      <c r="A320" s="167">
        <v>275</v>
      </c>
      <c r="B320" s="99" t="s">
        <v>1439</v>
      </c>
      <c r="C320" s="394" t="s">
        <v>1020</v>
      </c>
      <c r="D320" s="44" t="s">
        <v>599</v>
      </c>
    </row>
    <row r="321" spans="1:4" ht="38.25" x14ac:dyDescent="0.2">
      <c r="A321" s="167">
        <v>276</v>
      </c>
      <c r="B321" s="99" t="s">
        <v>1440</v>
      </c>
      <c r="C321" s="394" t="s">
        <v>1026</v>
      </c>
      <c r="D321" s="44" t="s">
        <v>600</v>
      </c>
    </row>
    <row r="322" spans="1:4" ht="38.25" x14ac:dyDescent="0.2">
      <c r="A322" s="167">
        <v>277</v>
      </c>
      <c r="B322" s="99" t="s">
        <v>1441</v>
      </c>
      <c r="C322" s="394" t="s">
        <v>1021</v>
      </c>
      <c r="D322" s="44" t="s">
        <v>601</v>
      </c>
    </row>
    <row r="323" spans="1:4" ht="153" x14ac:dyDescent="0.2">
      <c r="B323" s="286" t="s">
        <v>1442</v>
      </c>
      <c r="C323" s="286" t="s">
        <v>1027</v>
      </c>
      <c r="D323" s="44" t="s">
        <v>602</v>
      </c>
    </row>
    <row r="324" spans="1:4" x14ac:dyDescent="0.2">
      <c r="A324" s="167">
        <v>278</v>
      </c>
      <c r="B324" s="509" t="s">
        <v>1443</v>
      </c>
      <c r="C324" s="390" t="s">
        <v>1022</v>
      </c>
      <c r="D324" s="44" t="s">
        <v>603</v>
      </c>
    </row>
    <row r="325" spans="1:4" ht="140.25" x14ac:dyDescent="0.2">
      <c r="A325" s="167">
        <v>279</v>
      </c>
      <c r="B325" s="99" t="s">
        <v>1444</v>
      </c>
      <c r="C325" s="395" t="s">
        <v>1023</v>
      </c>
      <c r="D325" s="44" t="s">
        <v>604</v>
      </c>
    </row>
    <row r="326" spans="1:4" x14ac:dyDescent="0.2">
      <c r="A326" s="167">
        <v>280</v>
      </c>
      <c r="B326" s="509" t="s">
        <v>1445</v>
      </c>
      <c r="C326" s="390" t="s">
        <v>1028</v>
      </c>
      <c r="D326" s="44" t="s">
        <v>605</v>
      </c>
    </row>
    <row r="327" spans="1:4" ht="25.5" x14ac:dyDescent="0.2">
      <c r="A327" s="167">
        <v>281</v>
      </c>
      <c r="B327" s="99" t="s">
        <v>1446</v>
      </c>
      <c r="C327" s="395" t="s">
        <v>1029</v>
      </c>
      <c r="D327" s="44" t="s">
        <v>606</v>
      </c>
    </row>
    <row r="328" spans="1:4" ht="25.5" x14ac:dyDescent="0.2">
      <c r="A328" s="167">
        <v>282</v>
      </c>
      <c r="B328" s="99" t="s">
        <v>1447</v>
      </c>
      <c r="C328" s="395" t="s">
        <v>1030</v>
      </c>
      <c r="D328" s="44" t="s">
        <v>607</v>
      </c>
    </row>
    <row r="329" spans="1:4" x14ac:dyDescent="0.2">
      <c r="A329" s="167">
        <v>283</v>
      </c>
      <c r="B329" s="511" t="s">
        <v>1448</v>
      </c>
      <c r="C329" s="396" t="s">
        <v>1031</v>
      </c>
      <c r="D329" s="44" t="s">
        <v>608</v>
      </c>
    </row>
    <row r="330" spans="1:4" ht="38.25" x14ac:dyDescent="0.2">
      <c r="A330" s="167">
        <v>284</v>
      </c>
      <c r="B330" s="99" t="s">
        <v>1449</v>
      </c>
      <c r="C330" s="395" t="s">
        <v>1032</v>
      </c>
      <c r="D330" s="44" t="s">
        <v>609</v>
      </c>
    </row>
    <row r="331" spans="1:4" ht="25.5" x14ac:dyDescent="0.2">
      <c r="A331" s="167">
        <v>285</v>
      </c>
      <c r="B331" s="99" t="s">
        <v>1450</v>
      </c>
      <c r="C331" s="395" t="s">
        <v>1040</v>
      </c>
      <c r="D331" s="44" t="s">
        <v>610</v>
      </c>
    </row>
    <row r="332" spans="1:4" ht="25.5" x14ac:dyDescent="0.2">
      <c r="A332" s="167">
        <v>286</v>
      </c>
      <c r="B332" s="99" t="s">
        <v>1451</v>
      </c>
      <c r="C332" s="395" t="s">
        <v>1033</v>
      </c>
      <c r="D332" s="44" t="s">
        <v>611</v>
      </c>
    </row>
    <row r="333" spans="1:4" ht="51" x14ac:dyDescent="0.2">
      <c r="A333" s="167">
        <v>287</v>
      </c>
      <c r="B333" s="99" t="s">
        <v>1452</v>
      </c>
      <c r="C333" s="395" t="s">
        <v>1034</v>
      </c>
      <c r="D333" s="44" t="s">
        <v>612</v>
      </c>
    </row>
    <row r="334" spans="1:4" x14ac:dyDescent="0.2">
      <c r="A334" s="167">
        <v>288</v>
      </c>
      <c r="B334" s="509" t="s">
        <v>1453</v>
      </c>
      <c r="C334" s="390" t="s">
        <v>1035</v>
      </c>
      <c r="D334" s="44" t="s">
        <v>613</v>
      </c>
    </row>
    <row r="335" spans="1:4" ht="51" x14ac:dyDescent="0.2">
      <c r="A335" s="167">
        <v>289</v>
      </c>
      <c r="B335" s="511" t="s">
        <v>1454</v>
      </c>
      <c r="C335" s="396" t="s">
        <v>1036</v>
      </c>
      <c r="D335" s="44" t="s">
        <v>614</v>
      </c>
    </row>
    <row r="336" spans="1:4" ht="64.5" thickBot="1" x14ac:dyDescent="0.25">
      <c r="A336" s="167">
        <v>290</v>
      </c>
      <c r="B336" s="512" t="s">
        <v>1455</v>
      </c>
      <c r="C336" s="397" t="s">
        <v>1041</v>
      </c>
      <c r="D336" s="44" t="s">
        <v>615</v>
      </c>
    </row>
    <row r="337" spans="1:7" ht="19.149999999999999" customHeight="1" thickBot="1" x14ac:dyDescent="0.25">
      <c r="A337" s="167">
        <v>291</v>
      </c>
      <c r="B337" s="513" t="s">
        <v>1456</v>
      </c>
      <c r="C337" s="398" t="s">
        <v>1037</v>
      </c>
      <c r="D337" s="44" t="s">
        <v>616</v>
      </c>
    </row>
    <row r="338" spans="1:7" x14ac:dyDescent="0.2">
      <c r="A338" s="167">
        <v>292</v>
      </c>
      <c r="B338" s="514" t="s">
        <v>1457</v>
      </c>
      <c r="C338" s="399" t="s">
        <v>1038</v>
      </c>
      <c r="D338" s="44" t="s">
        <v>617</v>
      </c>
    </row>
    <row r="339" spans="1:7" ht="64.5" thickBot="1" x14ac:dyDescent="0.25">
      <c r="A339" s="167">
        <v>294</v>
      </c>
      <c r="B339" s="511" t="s">
        <v>1458</v>
      </c>
      <c r="C339" s="396" t="s">
        <v>1039</v>
      </c>
      <c r="D339" s="44" t="s">
        <v>618</v>
      </c>
    </row>
    <row r="340" spans="1:7" ht="51" x14ac:dyDescent="0.2">
      <c r="A340" s="167">
        <v>295</v>
      </c>
      <c r="B340" s="515" t="s">
        <v>1459</v>
      </c>
      <c r="C340" s="400" t="s">
        <v>1042</v>
      </c>
      <c r="D340" s="71" t="s">
        <v>585</v>
      </c>
    </row>
    <row r="341" spans="1:7" ht="38.25" x14ac:dyDescent="0.2">
      <c r="A341" s="167">
        <v>296</v>
      </c>
      <c r="B341" s="516" t="s">
        <v>1460</v>
      </c>
      <c r="C341" s="401" t="s">
        <v>1052</v>
      </c>
      <c r="D341" s="44" t="s">
        <v>619</v>
      </c>
    </row>
    <row r="342" spans="1:7" ht="25.5" x14ac:dyDescent="0.2">
      <c r="A342" s="167">
        <v>297</v>
      </c>
      <c r="B342" s="517" t="s">
        <v>1461</v>
      </c>
      <c r="C342" s="402" t="s">
        <v>1043</v>
      </c>
      <c r="D342" s="44" t="s">
        <v>620</v>
      </c>
    </row>
    <row r="343" spans="1:7" ht="25.5" x14ac:dyDescent="0.2">
      <c r="A343" s="167">
        <v>298</v>
      </c>
      <c r="B343" s="517" t="s">
        <v>1462</v>
      </c>
      <c r="C343" s="402" t="s">
        <v>1044</v>
      </c>
      <c r="D343" s="44" t="s">
        <v>621</v>
      </c>
    </row>
    <row r="344" spans="1:7" ht="25.5" x14ac:dyDescent="0.2">
      <c r="A344" s="167">
        <v>299</v>
      </c>
      <c r="B344" s="517" t="s">
        <v>1463</v>
      </c>
      <c r="C344" s="402" t="s">
        <v>1045</v>
      </c>
      <c r="D344" s="44" t="s">
        <v>622</v>
      </c>
    </row>
    <row r="345" spans="1:7" ht="25.5" x14ac:dyDescent="0.2">
      <c r="A345" s="167">
        <v>300</v>
      </c>
      <c r="B345" s="517" t="s">
        <v>1464</v>
      </c>
      <c r="C345" s="402" t="s">
        <v>1046</v>
      </c>
      <c r="D345" s="44" t="s">
        <v>623</v>
      </c>
    </row>
    <row r="346" spans="1:7" ht="13.5" thickBot="1" x14ac:dyDescent="0.25">
      <c r="A346" s="167">
        <v>301</v>
      </c>
      <c r="B346" s="518" t="s">
        <v>1465</v>
      </c>
      <c r="C346" s="403" t="s">
        <v>1047</v>
      </c>
      <c r="D346" s="71" t="s">
        <v>584</v>
      </c>
    </row>
    <row r="347" spans="1:7" ht="25.5" x14ac:dyDescent="0.2">
      <c r="A347" s="167">
        <v>302</v>
      </c>
      <c r="B347" s="514" t="s">
        <v>1466</v>
      </c>
      <c r="C347" s="399" t="s">
        <v>1048</v>
      </c>
      <c r="D347" s="44" t="s">
        <v>624</v>
      </c>
    </row>
    <row r="348" spans="1:7" ht="90" thickBot="1" x14ac:dyDescent="0.25">
      <c r="A348" s="167">
        <v>303</v>
      </c>
      <c r="B348" s="438" t="s">
        <v>1467</v>
      </c>
      <c r="C348" s="357" t="s">
        <v>1049</v>
      </c>
      <c r="D348" s="44" t="s">
        <v>625</v>
      </c>
      <c r="G348" s="71"/>
    </row>
    <row r="349" spans="1:7" ht="38.25" x14ac:dyDescent="0.2">
      <c r="A349" s="167">
        <v>304</v>
      </c>
      <c r="B349" s="515" t="s">
        <v>1468</v>
      </c>
      <c r="C349" s="400" t="s">
        <v>1050</v>
      </c>
      <c r="D349" s="44" t="s">
        <v>626</v>
      </c>
    </row>
    <row r="350" spans="1:7" ht="39" thickBot="1" x14ac:dyDescent="0.25">
      <c r="A350" s="167">
        <v>305</v>
      </c>
      <c r="B350" s="518" t="s">
        <v>1469</v>
      </c>
      <c r="C350" s="403" t="s">
        <v>1051</v>
      </c>
      <c r="D350" s="44" t="s">
        <v>627</v>
      </c>
    </row>
    <row r="351" spans="1:7" ht="25.5" x14ac:dyDescent="0.2">
      <c r="A351" s="167">
        <v>306</v>
      </c>
      <c r="B351" s="514" t="s">
        <v>1470</v>
      </c>
      <c r="C351" s="399" t="s">
        <v>1053</v>
      </c>
      <c r="D351" s="44" t="s">
        <v>628</v>
      </c>
    </row>
    <row r="352" spans="1:7" ht="26.25" thickBot="1" x14ac:dyDescent="0.25">
      <c r="A352" s="167">
        <v>307</v>
      </c>
      <c r="B352" s="442" t="s">
        <v>1471</v>
      </c>
      <c r="C352" s="329" t="s">
        <v>1054</v>
      </c>
      <c r="D352" s="44" t="s">
        <v>629</v>
      </c>
    </row>
    <row r="353" spans="1:4" ht="20.65" customHeight="1" thickBot="1" x14ac:dyDescent="0.25">
      <c r="A353" s="167">
        <v>308</v>
      </c>
      <c r="B353" s="519" t="s">
        <v>1472</v>
      </c>
      <c r="C353" s="404" t="s">
        <v>1055</v>
      </c>
      <c r="D353" s="44" t="s">
        <v>630</v>
      </c>
    </row>
    <row r="354" spans="1:4" x14ac:dyDescent="0.2">
      <c r="A354" s="167">
        <v>309</v>
      </c>
      <c r="B354" s="520" t="s">
        <v>1473</v>
      </c>
      <c r="C354" s="405" t="s">
        <v>1056</v>
      </c>
      <c r="D354" s="44" t="s">
        <v>631</v>
      </c>
    </row>
    <row r="355" spans="1:4" ht="102.75" thickBot="1" x14ac:dyDescent="0.25">
      <c r="A355" s="167">
        <v>310</v>
      </c>
      <c r="B355" s="442" t="s">
        <v>1474</v>
      </c>
      <c r="C355" s="329" t="s">
        <v>1057</v>
      </c>
      <c r="D355" s="44" t="s">
        <v>632</v>
      </c>
    </row>
    <row r="356" spans="1:4" ht="25.5" x14ac:dyDescent="0.2">
      <c r="A356" s="167">
        <v>311</v>
      </c>
      <c r="B356" s="515" t="s">
        <v>1475</v>
      </c>
      <c r="C356" s="400" t="s">
        <v>1058</v>
      </c>
      <c r="D356" s="44" t="s">
        <v>633</v>
      </c>
    </row>
    <row r="357" spans="1:4" ht="25.5" x14ac:dyDescent="0.2">
      <c r="A357" s="167">
        <v>312</v>
      </c>
      <c r="B357" s="517" t="s">
        <v>1476</v>
      </c>
      <c r="C357" s="402" t="s">
        <v>1059</v>
      </c>
      <c r="D357" s="44" t="s">
        <v>634</v>
      </c>
    </row>
    <row r="358" spans="1:4" x14ac:dyDescent="0.2">
      <c r="A358" s="167">
        <v>313</v>
      </c>
      <c r="B358" s="516" t="s">
        <v>1477</v>
      </c>
      <c r="C358" s="402" t="s">
        <v>1062</v>
      </c>
      <c r="D358" s="44" t="s">
        <v>635</v>
      </c>
    </row>
    <row r="359" spans="1:4" ht="25.5" x14ac:dyDescent="0.2">
      <c r="B359" s="291" t="s">
        <v>1478</v>
      </c>
      <c r="C359" s="291" t="s">
        <v>1063</v>
      </c>
      <c r="D359" s="44" t="s">
        <v>636</v>
      </c>
    </row>
    <row r="360" spans="1:4" ht="25.5" x14ac:dyDescent="0.2">
      <c r="A360" s="167">
        <v>314</v>
      </c>
      <c r="B360" s="517" t="s">
        <v>1479</v>
      </c>
      <c r="C360" s="402" t="s">
        <v>1060</v>
      </c>
      <c r="D360" s="44" t="s">
        <v>637</v>
      </c>
    </row>
    <row r="361" spans="1:4" ht="55.9" customHeight="1" thickBot="1" x14ac:dyDescent="0.25">
      <c r="A361" s="167">
        <v>315</v>
      </c>
      <c r="B361" s="521" t="s">
        <v>1480</v>
      </c>
      <c r="C361" s="406" t="s">
        <v>1061</v>
      </c>
      <c r="D361" s="44" t="s">
        <v>638</v>
      </c>
    </row>
    <row r="362" spans="1:4" x14ac:dyDescent="0.2">
      <c r="A362" s="167">
        <v>316</v>
      </c>
      <c r="B362" s="434" t="s">
        <v>1481</v>
      </c>
      <c r="C362" s="293" t="s">
        <v>1064</v>
      </c>
      <c r="D362" s="44" t="s">
        <v>639</v>
      </c>
    </row>
    <row r="363" spans="1:4" ht="25.5" x14ac:dyDescent="0.2">
      <c r="A363" s="167">
        <v>317</v>
      </c>
      <c r="B363" s="434" t="s">
        <v>1482</v>
      </c>
      <c r="C363" s="293" t="s">
        <v>1065</v>
      </c>
      <c r="D363" s="44" t="s">
        <v>640</v>
      </c>
    </row>
    <row r="364" spans="1:4" ht="38.25" x14ac:dyDescent="0.2">
      <c r="A364" s="167">
        <v>318</v>
      </c>
      <c r="B364" s="434" t="s">
        <v>1483</v>
      </c>
      <c r="C364" s="293" t="s">
        <v>1066</v>
      </c>
      <c r="D364" s="44" t="s">
        <v>641</v>
      </c>
    </row>
    <row r="365" spans="1:4" ht="38.25" x14ac:dyDescent="0.2">
      <c r="A365" s="167">
        <v>319</v>
      </c>
      <c r="B365" s="445" t="s">
        <v>1484</v>
      </c>
      <c r="C365" s="407" t="s">
        <v>1067</v>
      </c>
      <c r="D365" s="44" t="s">
        <v>642</v>
      </c>
    </row>
    <row r="366" spans="1:4" ht="51" x14ac:dyDescent="0.2">
      <c r="A366" s="167">
        <v>320</v>
      </c>
      <c r="B366" s="445" t="s">
        <v>1485</v>
      </c>
      <c r="C366" s="407" t="s">
        <v>1068</v>
      </c>
      <c r="D366" s="44" t="s">
        <v>643</v>
      </c>
    </row>
    <row r="367" spans="1:4" x14ac:dyDescent="0.2">
      <c r="A367" s="167">
        <v>321</v>
      </c>
      <c r="B367" s="434" t="s">
        <v>1486</v>
      </c>
      <c r="C367" s="293" t="s">
        <v>1069</v>
      </c>
      <c r="D367" s="44" t="s">
        <v>644</v>
      </c>
    </row>
    <row r="368" spans="1:4" ht="63.75" x14ac:dyDescent="0.2">
      <c r="A368" s="167">
        <v>322</v>
      </c>
      <c r="B368" s="454" t="s">
        <v>1487</v>
      </c>
      <c r="C368" s="408" t="s">
        <v>1070</v>
      </c>
      <c r="D368" s="44" t="s">
        <v>645</v>
      </c>
    </row>
    <row r="369" spans="1:4" ht="76.5" x14ac:dyDescent="0.2">
      <c r="A369" s="167">
        <v>323</v>
      </c>
      <c r="B369" s="488" t="s">
        <v>1488</v>
      </c>
      <c r="C369" s="409" t="s">
        <v>1071</v>
      </c>
      <c r="D369" s="44" t="s">
        <v>646</v>
      </c>
    </row>
    <row r="370" spans="1:4" x14ac:dyDescent="0.2">
      <c r="A370" s="167">
        <v>324</v>
      </c>
      <c r="B370" s="445" t="s">
        <v>1489</v>
      </c>
      <c r="C370" s="407" t="s">
        <v>1072</v>
      </c>
      <c r="D370" s="44" t="s">
        <v>647</v>
      </c>
    </row>
    <row r="371" spans="1:4" ht="26.25" x14ac:dyDescent="0.2">
      <c r="A371" s="167">
        <v>325</v>
      </c>
      <c r="B371" s="169" t="s">
        <v>1490</v>
      </c>
      <c r="C371" s="410" t="s">
        <v>1073</v>
      </c>
      <c r="D371" s="44" t="s">
        <v>648</v>
      </c>
    </row>
    <row r="372" spans="1:4" ht="26.25" x14ac:dyDescent="0.2">
      <c r="A372" s="167">
        <v>326</v>
      </c>
      <c r="B372" s="169" t="s">
        <v>1491</v>
      </c>
      <c r="C372" s="169" t="s">
        <v>1074</v>
      </c>
      <c r="D372" s="44" t="s">
        <v>649</v>
      </c>
    </row>
    <row r="373" spans="1:4" x14ac:dyDescent="0.2">
      <c r="A373" s="167">
        <v>327</v>
      </c>
      <c r="B373" s="522" t="s">
        <v>1492</v>
      </c>
      <c r="C373" s="425" t="s">
        <v>1075</v>
      </c>
      <c r="D373" s="44" t="s">
        <v>650</v>
      </c>
    </row>
    <row r="374" spans="1:4" x14ac:dyDescent="0.2">
      <c r="A374" s="167">
        <v>328</v>
      </c>
      <c r="B374" s="523" t="s">
        <v>1493</v>
      </c>
      <c r="C374" s="411" t="s">
        <v>1076</v>
      </c>
      <c r="D374" s="44" t="s">
        <v>651</v>
      </c>
    </row>
    <row r="375" spans="1:4" x14ac:dyDescent="0.2">
      <c r="A375" s="167">
        <v>329</v>
      </c>
      <c r="B375" s="523" t="s">
        <v>1494</v>
      </c>
      <c r="C375" s="411" t="s">
        <v>1077</v>
      </c>
      <c r="D375" s="44" t="s">
        <v>652</v>
      </c>
    </row>
    <row r="376" spans="1:4" x14ac:dyDescent="0.2">
      <c r="A376" s="167">
        <v>330</v>
      </c>
      <c r="B376" s="523" t="s">
        <v>1495</v>
      </c>
      <c r="C376" s="411" t="s">
        <v>1078</v>
      </c>
      <c r="D376" s="44" t="s">
        <v>653</v>
      </c>
    </row>
    <row r="377" spans="1:4" x14ac:dyDescent="0.2">
      <c r="A377" s="167">
        <v>331</v>
      </c>
      <c r="B377" s="523" t="s">
        <v>1496</v>
      </c>
      <c r="C377" s="411" t="s">
        <v>1079</v>
      </c>
      <c r="D377" s="44" t="s">
        <v>654</v>
      </c>
    </row>
    <row r="378" spans="1:4" x14ac:dyDescent="0.2">
      <c r="A378" s="167">
        <v>332</v>
      </c>
      <c r="B378" s="523" t="s">
        <v>1497</v>
      </c>
      <c r="C378" s="425" t="s">
        <v>1124</v>
      </c>
      <c r="D378" s="44" t="s">
        <v>655</v>
      </c>
    </row>
    <row r="379" spans="1:4" x14ac:dyDescent="0.2">
      <c r="A379" s="167">
        <v>333</v>
      </c>
      <c r="B379" s="523" t="s">
        <v>1498</v>
      </c>
      <c r="C379" s="411" t="s">
        <v>1080</v>
      </c>
      <c r="D379" s="44" t="s">
        <v>656</v>
      </c>
    </row>
    <row r="380" spans="1:4" x14ac:dyDescent="0.2">
      <c r="A380" s="167">
        <v>334</v>
      </c>
      <c r="B380" s="523" t="s">
        <v>1499</v>
      </c>
      <c r="C380" s="411" t="s">
        <v>1081</v>
      </c>
      <c r="D380" s="44" t="s">
        <v>657</v>
      </c>
    </row>
    <row r="381" spans="1:4" x14ac:dyDescent="0.2">
      <c r="A381" s="167">
        <v>335</v>
      </c>
      <c r="B381" s="523" t="s">
        <v>1500</v>
      </c>
      <c r="C381" s="425" t="s">
        <v>1125</v>
      </c>
      <c r="D381" s="44" t="s">
        <v>658</v>
      </c>
    </row>
    <row r="382" spans="1:4" x14ac:dyDescent="0.2">
      <c r="A382" s="167">
        <v>336</v>
      </c>
      <c r="B382" s="523" t="s">
        <v>1501</v>
      </c>
      <c r="C382" s="411" t="s">
        <v>1082</v>
      </c>
      <c r="D382" s="44" t="s">
        <v>659</v>
      </c>
    </row>
    <row r="383" spans="1:4" x14ac:dyDescent="0.2">
      <c r="A383" s="167">
        <v>337</v>
      </c>
      <c r="B383" s="523" t="s">
        <v>1502</v>
      </c>
      <c r="C383" s="425" t="s">
        <v>1126</v>
      </c>
      <c r="D383" s="44" t="s">
        <v>660</v>
      </c>
    </row>
    <row r="384" spans="1:4" x14ac:dyDescent="0.2">
      <c r="A384" s="167">
        <v>338</v>
      </c>
      <c r="B384" s="523" t="s">
        <v>1503</v>
      </c>
      <c r="C384" s="411" t="s">
        <v>1083</v>
      </c>
      <c r="D384" s="44" t="s">
        <v>661</v>
      </c>
    </row>
    <row r="385" spans="1:4" x14ac:dyDescent="0.2">
      <c r="A385" s="167">
        <v>339</v>
      </c>
      <c r="B385" s="523" t="s">
        <v>1504</v>
      </c>
      <c r="C385" s="411" t="s">
        <v>1084</v>
      </c>
      <c r="D385" s="44" t="s">
        <v>662</v>
      </c>
    </row>
    <row r="386" spans="1:4" x14ac:dyDescent="0.2">
      <c r="A386" s="167">
        <v>340</v>
      </c>
      <c r="B386" s="523" t="s">
        <v>1505</v>
      </c>
      <c r="C386" s="411" t="s">
        <v>1085</v>
      </c>
      <c r="D386" s="44" t="s">
        <v>663</v>
      </c>
    </row>
    <row r="387" spans="1:4" x14ac:dyDescent="0.2">
      <c r="A387" s="167">
        <v>341</v>
      </c>
      <c r="B387" s="523" t="s">
        <v>1506</v>
      </c>
      <c r="C387" s="411" t="s">
        <v>1086</v>
      </c>
      <c r="D387" s="44" t="s">
        <v>664</v>
      </c>
    </row>
    <row r="388" spans="1:4" x14ac:dyDescent="0.2">
      <c r="A388" s="167">
        <v>342</v>
      </c>
      <c r="B388" s="523" t="s">
        <v>1507</v>
      </c>
      <c r="C388" s="411" t="s">
        <v>1087</v>
      </c>
      <c r="D388" s="44" t="s">
        <v>665</v>
      </c>
    </row>
    <row r="389" spans="1:4" x14ac:dyDescent="0.2">
      <c r="A389" s="167">
        <v>343</v>
      </c>
      <c r="B389" s="523" t="s">
        <v>1508</v>
      </c>
      <c r="C389" s="411" t="s">
        <v>1088</v>
      </c>
      <c r="D389" s="44" t="s">
        <v>666</v>
      </c>
    </row>
    <row r="390" spans="1:4" x14ac:dyDescent="0.2">
      <c r="A390" s="167">
        <v>344</v>
      </c>
      <c r="B390" s="523" t="s">
        <v>1509</v>
      </c>
      <c r="C390" s="411" t="s">
        <v>1089</v>
      </c>
      <c r="D390" s="44" t="s">
        <v>667</v>
      </c>
    </row>
    <row r="391" spans="1:4" x14ac:dyDescent="0.2">
      <c r="A391" s="167">
        <v>345</v>
      </c>
      <c r="B391" s="523" t="s">
        <v>1510</v>
      </c>
      <c r="C391" s="425" t="s">
        <v>1127</v>
      </c>
      <c r="D391" s="44" t="s">
        <v>668</v>
      </c>
    </row>
    <row r="392" spans="1:4" x14ac:dyDescent="0.2">
      <c r="A392" s="167">
        <v>346</v>
      </c>
      <c r="B392" s="523" t="s">
        <v>1511</v>
      </c>
      <c r="C392" s="411" t="s">
        <v>1090</v>
      </c>
      <c r="D392" s="44" t="s">
        <v>669</v>
      </c>
    </row>
    <row r="393" spans="1:4" x14ac:dyDescent="0.2">
      <c r="A393" s="167">
        <v>347</v>
      </c>
      <c r="B393" s="523" t="s">
        <v>1512</v>
      </c>
      <c r="C393" s="411" t="s">
        <v>1091</v>
      </c>
      <c r="D393" s="44" t="s">
        <v>670</v>
      </c>
    </row>
    <row r="394" spans="1:4" x14ac:dyDescent="0.2">
      <c r="A394" s="167">
        <v>348</v>
      </c>
      <c r="B394" s="523" t="s">
        <v>1513</v>
      </c>
      <c r="C394" s="411" t="s">
        <v>1092</v>
      </c>
      <c r="D394" s="44" t="s">
        <v>671</v>
      </c>
    </row>
    <row r="395" spans="1:4" x14ac:dyDescent="0.2">
      <c r="A395" s="167">
        <v>349</v>
      </c>
      <c r="B395" s="124" t="s">
        <v>1514</v>
      </c>
      <c r="C395" s="426" t="s">
        <v>1128</v>
      </c>
      <c r="D395" s="44" t="s">
        <v>672</v>
      </c>
    </row>
    <row r="396" spans="1:4" x14ac:dyDescent="0.2">
      <c r="A396" s="167">
        <v>350</v>
      </c>
      <c r="B396" s="523" t="s">
        <v>1515</v>
      </c>
      <c r="C396" s="425" t="s">
        <v>1129</v>
      </c>
      <c r="D396" s="44" t="s">
        <v>673</v>
      </c>
    </row>
    <row r="397" spans="1:4" x14ac:dyDescent="0.2">
      <c r="A397" s="167">
        <v>351</v>
      </c>
      <c r="B397" s="523" t="s">
        <v>1516</v>
      </c>
      <c r="C397" s="411" t="s">
        <v>1093</v>
      </c>
      <c r="D397" s="44" t="s">
        <v>674</v>
      </c>
    </row>
    <row r="398" spans="1:4" x14ac:dyDescent="0.2">
      <c r="A398" s="167">
        <v>352</v>
      </c>
      <c r="B398" s="523" t="s">
        <v>1517</v>
      </c>
      <c r="C398" s="411" t="s">
        <v>1094</v>
      </c>
      <c r="D398" s="44" t="s">
        <v>675</v>
      </c>
    </row>
    <row r="399" spans="1:4" x14ac:dyDescent="0.2">
      <c r="A399" s="167">
        <v>353</v>
      </c>
      <c r="B399" s="523" t="s">
        <v>1518</v>
      </c>
      <c r="C399" s="411" t="s">
        <v>1095</v>
      </c>
      <c r="D399" s="44" t="s">
        <v>676</v>
      </c>
    </row>
    <row r="400" spans="1:4" x14ac:dyDescent="0.2">
      <c r="A400" s="167">
        <v>354</v>
      </c>
      <c r="B400" s="523" t="s">
        <v>1519</v>
      </c>
      <c r="C400" s="411" t="s">
        <v>1096</v>
      </c>
      <c r="D400" s="44" t="s">
        <v>677</v>
      </c>
    </row>
    <row r="401" spans="1:8" x14ac:dyDescent="0.2">
      <c r="A401" s="167">
        <v>355</v>
      </c>
      <c r="B401" s="124" t="s">
        <v>1520</v>
      </c>
      <c r="C401" s="412" t="s">
        <v>1097</v>
      </c>
      <c r="D401" s="44" t="s">
        <v>678</v>
      </c>
    </row>
    <row r="402" spans="1:8" x14ac:dyDescent="0.2">
      <c r="A402" s="167">
        <v>356</v>
      </c>
      <c r="B402" s="124" t="s">
        <v>1521</v>
      </c>
      <c r="C402" s="412" t="s">
        <v>1098</v>
      </c>
      <c r="D402" s="44" t="s">
        <v>679</v>
      </c>
    </row>
    <row r="403" spans="1:8" x14ac:dyDescent="0.2">
      <c r="A403" s="167">
        <v>357</v>
      </c>
      <c r="B403" s="524" t="s">
        <v>1522</v>
      </c>
      <c r="C403" s="413" t="s">
        <v>1099</v>
      </c>
      <c r="D403" s="44" t="s">
        <v>680</v>
      </c>
    </row>
    <row r="404" spans="1:8" x14ac:dyDescent="0.2">
      <c r="A404" s="167">
        <v>358</v>
      </c>
      <c r="B404" s="124" t="s">
        <v>1523</v>
      </c>
      <c r="C404" s="414" t="s">
        <v>1100</v>
      </c>
      <c r="D404" s="44" t="s">
        <v>681</v>
      </c>
    </row>
    <row r="405" spans="1:8" x14ac:dyDescent="0.2">
      <c r="A405" s="167">
        <v>359</v>
      </c>
      <c r="B405" s="124" t="s">
        <v>1524</v>
      </c>
      <c r="C405" s="414" t="s">
        <v>1101</v>
      </c>
      <c r="D405" s="44" t="s">
        <v>682</v>
      </c>
    </row>
    <row r="406" spans="1:8" x14ac:dyDescent="0.2">
      <c r="A406" s="167">
        <v>360</v>
      </c>
      <c r="B406" s="523" t="s">
        <v>1525</v>
      </c>
      <c r="C406" s="415" t="s">
        <v>1002</v>
      </c>
      <c r="D406" s="44" t="s">
        <v>683</v>
      </c>
      <c r="E406" s="44" t="str">
        <f>EUwideConstants!A45</f>
        <v>Igen</v>
      </c>
    </row>
    <row r="407" spans="1:8" x14ac:dyDescent="0.2">
      <c r="B407" s="124" t="s">
        <v>41</v>
      </c>
      <c r="C407" s="124" t="s">
        <v>1001</v>
      </c>
      <c r="D407" s="44" t="s">
        <v>684</v>
      </c>
      <c r="E407" s="44" t="str">
        <f>EUwideConstants!A46</f>
        <v>Nem</v>
      </c>
    </row>
    <row r="408" spans="1:8" x14ac:dyDescent="0.2">
      <c r="A408" s="167">
        <v>361</v>
      </c>
      <c r="B408" s="124" t="s">
        <v>1526</v>
      </c>
      <c r="C408" s="414" t="s">
        <v>1102</v>
      </c>
      <c r="D408" s="44" t="s">
        <v>685</v>
      </c>
      <c r="F408" s="44" t="str">
        <f>EUwideConstants!A52</f>
        <v>Nem alkalmazandó</v>
      </c>
      <c r="H408" s="44" t="str">
        <f>EUwideConstants!A62</f>
        <v>Nem alkalmazandó</v>
      </c>
    </row>
    <row r="409" spans="1:8" x14ac:dyDescent="0.2">
      <c r="A409" s="167">
        <v>362</v>
      </c>
      <c r="B409" s="523" t="s">
        <v>1527</v>
      </c>
      <c r="C409" s="427" t="s">
        <v>1562</v>
      </c>
      <c r="D409" s="44" t="s">
        <v>686</v>
      </c>
    </row>
    <row r="410" spans="1:8" x14ac:dyDescent="0.2">
      <c r="A410" s="167">
        <v>363</v>
      </c>
      <c r="B410" s="523" t="s">
        <v>1408</v>
      </c>
      <c r="C410" s="415" t="s">
        <v>1103</v>
      </c>
      <c r="D410" s="44" t="s">
        <v>687</v>
      </c>
    </row>
    <row r="411" spans="1:8" x14ac:dyDescent="0.2">
      <c r="A411" s="167">
        <v>364</v>
      </c>
      <c r="B411" s="523" t="s">
        <v>1528</v>
      </c>
      <c r="C411" s="427" t="s">
        <v>1130</v>
      </c>
      <c r="D411" s="44" t="s">
        <v>688</v>
      </c>
    </row>
    <row r="412" spans="1:8" x14ac:dyDescent="0.2">
      <c r="A412" s="167">
        <v>365</v>
      </c>
      <c r="B412" s="124" t="s">
        <v>1529</v>
      </c>
      <c r="C412" s="416" t="s">
        <v>1104</v>
      </c>
      <c r="D412" s="44" t="s">
        <v>689</v>
      </c>
    </row>
    <row r="413" spans="1:8" x14ac:dyDescent="0.2">
      <c r="A413" s="167">
        <v>366</v>
      </c>
      <c r="B413" s="124" t="s">
        <v>1530</v>
      </c>
      <c r="C413" s="416" t="s">
        <v>1105</v>
      </c>
      <c r="D413" s="44" t="s">
        <v>690</v>
      </c>
    </row>
    <row r="414" spans="1:8" x14ac:dyDescent="0.2">
      <c r="A414" s="167">
        <v>367</v>
      </c>
      <c r="B414" s="523" t="s">
        <v>1531</v>
      </c>
      <c r="C414" s="415" t="s">
        <v>1106</v>
      </c>
      <c r="D414" s="44" t="s">
        <v>691</v>
      </c>
    </row>
    <row r="415" spans="1:8" x14ac:dyDescent="0.2">
      <c r="A415" s="167">
        <v>368</v>
      </c>
      <c r="B415" s="523" t="s">
        <v>1532</v>
      </c>
      <c r="C415" s="415" t="s">
        <v>1107</v>
      </c>
      <c r="D415" s="44" t="s">
        <v>692</v>
      </c>
    </row>
    <row r="416" spans="1:8" x14ac:dyDescent="0.2">
      <c r="A416" s="167">
        <v>369</v>
      </c>
      <c r="B416" s="524" t="s">
        <v>1533</v>
      </c>
      <c r="C416" s="417" t="s">
        <v>1108</v>
      </c>
      <c r="D416" s="44" t="s">
        <v>693</v>
      </c>
    </row>
    <row r="417" spans="1:4" x14ac:dyDescent="0.2">
      <c r="A417" s="167">
        <v>370</v>
      </c>
      <c r="B417" s="522" t="s">
        <v>1534</v>
      </c>
      <c r="C417" s="418" t="s">
        <v>1109</v>
      </c>
      <c r="D417" s="44" t="s">
        <v>694</v>
      </c>
    </row>
    <row r="418" spans="1:4" x14ac:dyDescent="0.2">
      <c r="A418" s="167">
        <v>371</v>
      </c>
      <c r="B418" s="525" t="s">
        <v>1535</v>
      </c>
      <c r="C418" s="419" t="s">
        <v>1110</v>
      </c>
      <c r="D418" s="44" t="s">
        <v>695</v>
      </c>
    </row>
    <row r="419" spans="1:4" ht="46.5" x14ac:dyDescent="0.2">
      <c r="A419" s="167">
        <v>372</v>
      </c>
      <c r="B419" s="526" t="s">
        <v>1536</v>
      </c>
      <c r="C419" s="420" t="s">
        <v>1111</v>
      </c>
    </row>
    <row r="420" spans="1:4" x14ac:dyDescent="0.2">
      <c r="A420" s="167">
        <v>373</v>
      </c>
      <c r="B420" s="454" t="s">
        <v>1537</v>
      </c>
      <c r="C420" s="408" t="s">
        <v>1112</v>
      </c>
    </row>
    <row r="421" spans="1:4" x14ac:dyDescent="0.2">
      <c r="A421" s="167">
        <v>374</v>
      </c>
      <c r="B421" s="527" t="s">
        <v>1538</v>
      </c>
      <c r="C421" s="421" t="s">
        <v>1113</v>
      </c>
    </row>
    <row r="422" spans="1:4" x14ac:dyDescent="0.2">
      <c r="A422" s="167">
        <v>375</v>
      </c>
      <c r="B422" s="528" t="s">
        <v>195</v>
      </c>
      <c r="C422" s="422" t="s">
        <v>1114</v>
      </c>
    </row>
    <row r="423" spans="1:4" x14ac:dyDescent="0.2">
      <c r="A423" s="167">
        <v>375</v>
      </c>
      <c r="B423" s="529" t="s">
        <v>1539</v>
      </c>
      <c r="C423" s="423" t="s">
        <v>1115</v>
      </c>
    </row>
    <row r="424" spans="1:4" x14ac:dyDescent="0.2">
      <c r="A424" s="167">
        <v>377</v>
      </c>
      <c r="B424" s="529" t="s">
        <v>1540</v>
      </c>
      <c r="C424" s="423" t="s">
        <v>1116</v>
      </c>
    </row>
    <row r="425" spans="1:4" x14ac:dyDescent="0.2">
      <c r="A425" s="167">
        <v>378</v>
      </c>
      <c r="B425" s="529" t="s">
        <v>1541</v>
      </c>
      <c r="C425" s="423" t="s">
        <v>1117</v>
      </c>
    </row>
    <row r="426" spans="1:4" x14ac:dyDescent="0.2">
      <c r="A426" s="167">
        <v>379</v>
      </c>
      <c r="B426" s="529" t="s">
        <v>1542</v>
      </c>
      <c r="C426" s="423" t="s">
        <v>1118</v>
      </c>
    </row>
    <row r="427" spans="1:4" x14ac:dyDescent="0.2">
      <c r="A427" s="167">
        <v>380</v>
      </c>
      <c r="B427" s="529" t="s">
        <v>1543</v>
      </c>
      <c r="C427" s="423" t="s">
        <v>1119</v>
      </c>
    </row>
    <row r="428" spans="1:4" x14ac:dyDescent="0.2">
      <c r="A428" s="167">
        <v>381</v>
      </c>
      <c r="B428" s="529" t="s">
        <v>1544</v>
      </c>
      <c r="C428" s="423" t="s">
        <v>1120</v>
      </c>
    </row>
    <row r="429" spans="1:4" x14ac:dyDescent="0.2">
      <c r="A429" s="167">
        <v>382</v>
      </c>
      <c r="B429" s="523" t="s">
        <v>1545</v>
      </c>
      <c r="C429" s="415" t="s">
        <v>1121</v>
      </c>
    </row>
    <row r="430" spans="1:4" x14ac:dyDescent="0.2">
      <c r="A430" s="167">
        <v>383</v>
      </c>
      <c r="B430" s="530" t="s">
        <v>1546</v>
      </c>
      <c r="C430" s="424" t="s">
        <v>1122</v>
      </c>
    </row>
    <row r="431" spans="1:4" ht="25.5" x14ac:dyDescent="0.2">
      <c r="A431" s="167">
        <v>384</v>
      </c>
      <c r="B431" s="530" t="s">
        <v>1547</v>
      </c>
      <c r="C431" s="424" t="s">
        <v>1123</v>
      </c>
    </row>
  </sheetData>
  <sheetProtection formatCells="0" formatColumns="0" formatRows="0"/>
  <autoFilter ref="A1:IT431"/>
  <phoneticPr fontId="7" type="noConversion"/>
  <hyperlinks>
    <hyperlink ref="C13" r:id="rId1"/>
    <hyperlink ref="C15" r:id="rId2"/>
    <hyperlink ref="C16" r:id="rId3"/>
    <hyperlink ref="C18" r:id="rId4"/>
    <hyperlink ref="C21" r:id="rId5"/>
    <hyperlink ref="C34" r:id="rId6"/>
    <hyperlink ref="C36" r:id="rId7"/>
    <hyperlink ref="C42" r:id="rId8"/>
    <hyperlink ref="C45" r:id="rId9"/>
    <hyperlink ref="C47" r:id="rId10"/>
    <hyperlink ref="B21" r:id="rId11"/>
    <hyperlink ref="B42" r:id="rId12"/>
    <hyperlink ref="B40" r:id="rId13"/>
    <hyperlink ref="B36" r:id="rId14"/>
    <hyperlink ref="B34" r:id="rId15"/>
    <hyperlink ref="B18" r:id="rId16"/>
    <hyperlink ref="B13" r:id="rId17"/>
    <hyperlink ref="B14" r:id="rId18" display="https://eur-lex.europa.eu/legal-content/EN/TXT/PDF/?uri=OJ:L_202500772"/>
  </hyperlinks>
  <pageMargins left="0.7" right="0.7" top="0.78740157499999996" bottom="0.78740157499999996" header="0.3" footer="0.3"/>
  <pageSetup paperSize="9" orientation="portrait" r:id="rId19"/>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Munkalapok</vt:lpstr>
      </vt:variant>
      <vt:variant>
        <vt:i4>11</vt:i4>
      </vt:variant>
      <vt:variant>
        <vt:lpstr>Névvel ellátott tartományok</vt:lpstr>
      </vt:variant>
      <vt:variant>
        <vt:i4>37</vt:i4>
      </vt:variant>
    </vt:vector>
  </HeadingPairs>
  <TitlesOfParts>
    <vt:vector size="48" baseType="lpstr">
      <vt:lpstr>Iránymutatások és feltételek</vt:lpstr>
      <vt:lpstr>Hogyan kell használni ezt a fáj</vt:lpstr>
      <vt:lpstr>Szakvélemény</vt:lpstr>
      <vt:lpstr>1. Melléklet - Megállapítások</vt:lpstr>
      <vt:lpstr>2. Melléklet - Alapelvek</vt:lpstr>
      <vt:lpstr>3. Melléklet - Változások</vt:lpstr>
      <vt:lpstr>Értékelés</vt:lpstr>
      <vt:lpstr>EUwideConstants</vt:lpstr>
      <vt:lpstr>Translations</vt:lpstr>
      <vt:lpstr>MSParameters</vt:lpstr>
      <vt:lpstr>VersionDocumentation</vt:lpstr>
      <vt:lpstr>'Iránymutatások és feltételek'!_GoBack</vt:lpstr>
      <vt:lpstr>accreditedcertified</vt:lpstr>
      <vt:lpstr>Annex1Activities</vt:lpstr>
      <vt:lpstr>Approvedmethodologies</vt:lpstr>
      <vt:lpstr>Category</vt:lpstr>
      <vt:lpstr>CompetentAuthority</vt:lpstr>
      <vt:lpstr>Cond_Exceptions</vt:lpstr>
      <vt:lpstr>Conditionality_YN</vt:lpstr>
      <vt:lpstr>conductaccredited</vt:lpstr>
      <vt:lpstr>conductaccredited2</vt:lpstr>
      <vt:lpstr>conductaccredited3</vt:lpstr>
      <vt:lpstr>EUconstNo</vt:lpstr>
      <vt:lpstr>EUConstYes</vt:lpstr>
      <vt:lpstr>InstallationName</vt:lpstr>
      <vt:lpstr>MMP_Approval</vt:lpstr>
      <vt:lpstr>'1. Melléklet - Megállapítások'!Nyomtatási_terület</vt:lpstr>
      <vt:lpstr>'2. Melléklet - Alapelvek'!Nyomtatási_terület</vt:lpstr>
      <vt:lpstr>'3. Melléklet - Változások'!Nyomtatási_terület</vt:lpstr>
      <vt:lpstr>Értékelés!Nyomtatási_terület</vt:lpstr>
      <vt:lpstr>'Hogyan kell használni ezt a fáj'!Nyomtatási_terület</vt:lpstr>
      <vt:lpstr>'Iránymutatások és feltételek'!Nyomtatási_terület</vt:lpstr>
      <vt:lpstr>Szakvélemény!Nyomtatási_terület</vt:lpstr>
      <vt:lpstr>OperatorName</vt:lpstr>
      <vt:lpstr>PrinciplesCompliance</vt:lpstr>
      <vt:lpstr>PrinciplesCompliance2</vt:lpstr>
      <vt:lpstr>PriniciplesCompliance2</vt:lpstr>
      <vt:lpstr>reportingyear</vt:lpstr>
      <vt:lpstr>RulesCompliance</vt:lpstr>
      <vt:lpstr>Rulescompliance2</vt:lpstr>
      <vt:lpstr>rulescompliance3</vt:lpstr>
      <vt:lpstr>rulescompliance4</vt:lpstr>
      <vt:lpstr>SelectYesNo</vt:lpstr>
      <vt:lpstr>sitevisit</vt:lpstr>
      <vt:lpstr>smalllowemitter</vt:lpstr>
      <vt:lpstr>Status_Recom</vt:lpstr>
      <vt:lpstr>TypeOfReport</vt:lpstr>
      <vt:lpstr>yesno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Verification Opinion Template</dc:title>
  <dc:creator>DECC</dc:creator>
  <cp:lastModifiedBy>NKVH</cp:lastModifiedBy>
  <cp:lastPrinted>2020-08-20T16:49:38Z</cp:lastPrinted>
  <dcterms:created xsi:type="dcterms:W3CDTF">2005-01-10T08:03:50Z</dcterms:created>
  <dcterms:modified xsi:type="dcterms:W3CDTF">2026-01-19T14:14:47Z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